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5C8FD544-8D8D-4383-B0F6-E02FB6103ED2}"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(RI24)'!$A$1:$T$86</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(RI24)'!$A$1:$T$82</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73" i="2" l="1"/>
  <c r="E73" i="2"/>
  <c r="L73" i="2" l="1"/>
  <c r="D12" i="3" s="1"/>
  <c r="E12" i="3" s="1"/>
  <c r="G73" i="2"/>
  <c r="D7" i="3" s="1"/>
  <c r="D73" i="2" l="1"/>
  <c r="D4" i="3" s="1"/>
  <c r="E4" i="3" s="1"/>
  <c r="D5" i="3" l="1"/>
  <c r="E5" i="3" s="1"/>
  <c r="C73" i="2"/>
  <c r="D3" i="3" s="1"/>
  <c r="E3" i="3" s="1"/>
  <c r="O73" i="2"/>
  <c r="D19" i="3"/>
  <c r="E19" i="3" s="1"/>
  <c r="T73" i="2"/>
  <c r="F73" i="2"/>
  <c r="D6" i="3" s="1"/>
  <c r="E6" i="3" s="1"/>
  <c r="H73" i="2"/>
  <c r="I73" i="2"/>
  <c r="D9" i="3" s="1"/>
  <c r="E9" i="3" s="1"/>
  <c r="J73" i="2"/>
  <c r="D10" i="3" s="1"/>
  <c r="E10" i="3" s="1"/>
  <c r="K73" i="2"/>
  <c r="D11" i="3" s="1"/>
  <c r="E11" i="3" s="1"/>
  <c r="M73" i="2"/>
  <c r="N73" i="2"/>
  <c r="P73" i="2"/>
  <c r="D16" i="3" s="1"/>
  <c r="E16" i="3" s="1"/>
  <c r="Q73" i="2"/>
  <c r="D17" i="3" s="1"/>
  <c r="E17" i="3" s="1"/>
  <c r="R73"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<sst xmlns="http://schemas.openxmlformats.org/spreadsheetml/2006/main" count="178" uniqueCount="118">
  <si>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</si>
  <si>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</si>
  <si>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</si>
  <si>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</si>
  <si>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</si>
  <si>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</si>
  <si>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</si>
  <si>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</si>
  <si>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</si>
  <si>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</si>
  <si>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</si>
  <si>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</si>
  <si>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</si>
  <si>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</si>
  <si>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</si>
  <si>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</si>
  <si>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</si>
  <si>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</si>
  <si>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</si>
  <si>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</si>
  <si>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</si>
  <si>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</si>
  <si>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</si>
  <si>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</si>
  <si>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</si>
  <si>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</si>
  <si>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</si>
  <si>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</si>
  <si>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</si>
  <si>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</si>
  <si>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</si>
  <si>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</si>
  <si>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</si>
  <si>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</si>
  <si>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</si>
  <si>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</si>
  <si>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</si>
  <si>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</si>
  <si>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</si>
  <si>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</si>
  <si>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</si>
  <si>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</si>
  <si>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</si>
  <si>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</si>
  <si>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</si>
  <si>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</si>
  <si>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</si>
  <si>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</si>
  <si>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</si>
  <si>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</si>
  <si>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</si>
  <si>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</si>
  <si>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</si>
  <si>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</si>
  <si>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</si>
  <si>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</si>
  <si>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</si>
  <si>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</si>
  <si>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</si>
  <si>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</si>
  <si>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CIC</t>
  </si>
  <si>
    <t>ERIK ZAMORA GÓMEZ</t>
  </si>
  <si>
    <t>JOSÉ EDUARDO VALDEZ RODRÍGUEZ</t>
  </si>
  <si>
    <t>RENE LUNA GARCIA</t>
  </si>
  <si>
    <t>JOSE JUAN CARBAJAL HERNANDEZ</t>
  </si>
  <si>
    <t>SHIHAI DONG</t>
  </si>
  <si>
    <t>JESUS YALJA MONTIEL PEREZ</t>
  </si>
  <si>
    <t>GUOHUA SUN</t>
  </si>
  <si>
    <t>JOSE GIOVANNI GUZMAN LUGO</t>
  </si>
  <si>
    <t>MIGUEL ANGEL ALEMAN ARCE</t>
  </si>
  <si>
    <t>PONCIANO JORGE ESCAMILLA AMBROSIO</t>
  </si>
  <si>
    <t>FRANCISCO HIRAM CALVO CASTRO</t>
  </si>
  <si>
    <t>ANA MARÍA MAGDALENA SALDAÑA PÉREZ</t>
  </si>
  <si>
    <t>GINA GALLEGOS GARCIA</t>
  </si>
  <si>
    <t>MARCO ANTONIO MORENO ARMENDÁRIZ</t>
  </si>
  <si>
    <t>MARIO EDUARDO RIVERO ÁNGELES</t>
  </si>
  <si>
    <t>IZLIAN YOLANDA OREA FLORES</t>
  </si>
  <si>
    <t>AMADEO JOSE ARGUELLES CRUZ</t>
  </si>
  <si>
    <t>ANTONIO ALARCÓN PAREDES</t>
  </si>
  <si>
    <t>ILDAR BATYRSHIN -</t>
  </si>
  <si>
    <t>RICARDO MENCHACA MÉNDEZ</t>
  </si>
  <si>
    <t>ROLANDO MENCHACA MÉNDEZ</t>
  </si>
  <si>
    <t>OLGA KOLESNIKOVA</t>
  </si>
  <si>
    <t>EDGARDO MANUEL FELIPE RIVERÓN</t>
  </si>
  <si>
    <t>JUAN HUMBERTO SOSSA AZUELA</t>
  </si>
  <si>
    <t>ELEAZAR AGUIRRE ANAYA</t>
  </si>
  <si>
    <t>ROMEO URBIETA PARRAZALES</t>
  </si>
  <si>
    <t>MOISES SALINAS ROSALES</t>
  </si>
  <si>
    <t>MARCO ANTONIO MORENO IBARRA</t>
  </si>
  <si>
    <t>GINA GALLEGOS GARCÍA</t>
  </si>
  <si>
    <t>MARCO ANTONIO RAMÍREZ SALINAS</t>
  </si>
  <si>
    <t>LUIS ALFONSO VILLA VARGAS</t>
  </si>
  <si>
    <t>SALVADOR GODOY CALDERON</t>
  </si>
  <si>
    <t>JESUS ALBERTO MARTINEZ CASTRO</t>
  </si>
  <si>
    <t>EUSEBIO RICARDEZ VAZQUEZ</t>
  </si>
  <si>
    <t>CARLOS GUZMÁN SÁNCHEZ MEJORADA</t>
  </si>
  <si>
    <t>ABRAHAM RODRÍGUEZ MOTA</t>
  </si>
  <si>
    <t>CARLOS AGUILAR IBÁÑEZ</t>
  </si>
  <si>
    <t>JESÚS JAIME MORENO ESCOBAR</t>
  </si>
  <si>
    <t>RAÚL ACOSTA BERMEJO</t>
  </si>
  <si>
    <t>LUIS PASTOR SÁNCHEZ FERNÁNDEZ</t>
  </si>
  <si>
    <t>OSWALDO MORALES MATAMOROS</t>
  </si>
  <si>
    <t>ALEXANDER GELBUKH -</t>
  </si>
  <si>
    <t>GRIGORI SIDOROV -</t>
  </si>
  <si>
    <t>MIGUEL JESUS TORRES RUIZ</t>
  </si>
  <si>
    <t>GILBERTO LORENZO MARTÍNEZ LUNA</t>
  </si>
  <si>
    <t>SANDRA DINORA ORANTES JIMÉNEZ</t>
  </si>
  <si>
    <t>RICARDO BARRÓN FERNÁNDEZ</t>
  </si>
  <si>
    <t>JOSÉ LUIS OROPEZA RODRÍGUEZ</t>
  </si>
  <si>
    <t>CORNELIO YÁÑEZ MÁRQUEZ</t>
  </si>
  <si>
    <t>ADRIAN MARTINEZ RIVAS</t>
  </si>
  <si>
    <t>VICTOR HUGO PONCE PONCE</t>
  </si>
  <si>
    <t>JUAN CARLOS CHIMAL EGUIA</t>
  </si>
  <si>
    <t>HERÓN MOLINA LOZANO</t>
  </si>
  <si>
    <t>ELSA RUBIO ESPINO</t>
  </si>
  <si>
    <t>JOSÉ GIOVANI GUZMÁN LUGO</t>
  </si>
  <si>
    <t>JOSÉ JUAN CARBAJAL HERNÁNDEZ</t>
  </si>
  <si>
    <t>CORNELIO YAÑEZ MARQUEZ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</si>
</sst>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74</xdr:row>
      <xdr:rowOff>127000</xdr:rowOff>
    </xdr:from>
    <xdr:to>
      <xdr:col>5</xdr:col>
      <xdr:colOff>693661</xdr:colOff>
      <xdr:row>85</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74</xdr:row>
      <xdr:rowOff>82176</xdr:rowOff>
    </xdr:from>
    <xdr:to>
      <xdr:col>18</xdr:col>
      <xdr:colOff>158086</xdr:colOff>
      <xdr:row>84</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82"/>
  <sheetViews>
    <sheetView showGridLines="0" tabSelected="1" view="pageLayout" topLeftCell="A61" zoomScale="85" zoomScaleNormal="110" zoomScaleSheetLayoutView="80" zoomScalePageLayoutView="85" workbookViewId="0">
      <selection activeCell="A73" sqref="A73:XFD163"/>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20240108</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20240118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20240187</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20240193</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20240220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20240323</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20240421</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20240426</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20240477</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20240515</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20240610</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20240632</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20240654</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20240666</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20240671</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20240675</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20240741</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20240754</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20240936</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20240949</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20240950</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20240951</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20240955</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20240956</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20240975</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20241024</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20241063</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70</v>
      </c>
      <c r="B31" s="10">
        <v>20241084</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88</v>
      </c>
      <c r="B32" s="10">
        <v>20241097</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89</v>
      </c>
      <c r="B33" s="10">
        <v>20241113</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90</v>
      </c>
      <c r="B34" s="10">
        <v>20241266</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91</v>
      </c>
      <c r="B35" s="10">
        <v>20241300</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92</v>
      </c>
      <c r="B36" s="10">
        <v>20241315</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93</v>
      </c>
      <c r="B37" s="10">
        <v>20241333</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94</v>
      </c>
      <c r="B38" s="10">
        <v>20241445</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95</v>
      </c>
      <c r="B39" s="10">
        <v>20241495</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96</v>
      </c>
      <c r="B40" s="10">
        <v>20241507</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97</v>
      </c>
      <c r="B41" s="10">
        <v>20241529</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98</v>
      </c>
      <c r="B42" s="10">
        <v>20241623</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99</v>
      </c>
      <c r="B43" s="10">
        <v>20241668</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100</v>
      </c>
      <c r="B44" s="10">
        <v>20241747</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101</v>
      </c>
      <c r="B45" s="10">
        <v>20241762</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102</v>
      </c>
      <c r="B46" s="10">
        <v>20241816</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103</v>
      </c>
      <c r="B47" s="10">
        <v>20241819</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104</v>
      </c>
      <c r="B48" s="10">
        <v>20241924</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105</v>
      </c>
      <c r="B49" s="10">
        <v>20242048</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88</v>
      </c>
      <c r="B50" s="10">
        <v>20242091</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106</v>
      </c>
      <c r="B51" s="10">
        <v>20242176</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107</v>
      </c>
      <c r="B52" s="10">
        <v>20242178</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108</v>
      </c>
      <c r="B53" s="10">
        <v>20242184</v>
      </c>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t="s">
        <v>87</v>
      </c>
      <c r="B54" s="10">
        <v>20242214</v>
      </c>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t="s">
        <v>109</v>
      </c>
      <c r="B55" s="10">
        <v>20242230</v>
      </c>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t="s">
        <v>110</v>
      </c>
      <c r="B56" s="10">
        <v>20242275</v>
      </c>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t="s">
        <v>111</v>
      </c>
      <c r="B57" s="10">
        <v>20242280</v>
      </c>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t="s">
        <v>78</v>
      </c>
      <c r="B58" s="10">
        <v>20242492</v>
      </c>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t="s">
        <v>112</v>
      </c>
      <c r="B59" s="10">
        <v>20242497</v>
      </c>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t="s">
        <v>113</v>
      </c>
      <c r="B60" s="10">
        <v>20242532</v>
      </c>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t="s">
        <v>114</v>
      </c>
      <c r="B61" s="10">
        <v>20242742</v>
      </c>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t="s">
        <v>115</v>
      </c>
      <c r="B62" s="10">
        <v>20242774</v>
      </c>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t="s">
        <v>84</v>
      </c>
      <c r="B63" s="10">
        <v>20242776</v>
      </c>
      <c r="C63" s="61"/>
      <c r="D63" s="61"/>
      <c r="E63" s="61"/>
      <c r="F63" s="61"/>
      <c r="G63" s="63"/>
      <c r="H63" s="61"/>
      <c r="I63" s="61"/>
      <c r="J63" s="61"/>
      <c r="K63" s="61"/>
      <c r="L63" s="61"/>
      <c r="M63" s="61"/>
      <c r="N63" s="61"/>
      <c r="O63" s="61"/>
      <c r="P63" s="61"/>
      <c r="Q63" s="61"/>
      <c r="R63" s="61"/>
      <c r="S63" s="63"/>
      <c r="T63" s="61"/>
    </row>
    <row r="64" spans="1:20" s="31" customFormat="1" ht="24.95" customHeight="1" x14ac:dyDescent="0.2">
      <c r="A64" s="30" t="s">
        <v>66</v>
      </c>
      <c r="B64" s="10">
        <v>20242778</v>
      </c>
      <c r="C64" s="61"/>
      <c r="D64" s="61"/>
      <c r="E64" s="61"/>
      <c r="F64" s="61"/>
      <c r="G64" s="63"/>
      <c r="H64" s="61"/>
      <c r="I64" s="61"/>
      <c r="J64" s="61"/>
      <c r="K64" s="61"/>
      <c r="L64" s="61"/>
      <c r="M64" s="61"/>
      <c r="N64" s="61"/>
      <c r="O64" s="61"/>
      <c r="P64" s="61"/>
      <c r="Q64" s="61"/>
      <c r="R64" s="61"/>
      <c r="S64" s="63"/>
      <c r="T64" s="61"/>
    </row>
    <row r="65" spans="1:20" s="31" customFormat="1" ht="24.95" customHeight="1" x14ac:dyDescent="0.2">
      <c r="A65" s="30" t="s">
        <v>99</v>
      </c>
      <c r="B65" s="10">
        <v>20242825</v>
      </c>
      <c r="C65" s="61"/>
      <c r="D65" s="61"/>
      <c r="E65" s="61"/>
      <c r="F65" s="61"/>
      <c r="G65" s="63"/>
      <c r="H65" s="61"/>
      <c r="I65" s="61"/>
      <c r="J65" s="61"/>
      <c r="K65" s="61"/>
      <c r="L65" s="61"/>
      <c r="M65" s="61"/>
      <c r="N65" s="61"/>
      <c r="O65" s="61"/>
      <c r="P65" s="61"/>
      <c r="Q65" s="61"/>
      <c r="R65" s="61"/>
      <c r="S65" s="63"/>
      <c r="T65" s="61"/>
    </row>
    <row r="66" spans="1:20" s="31" customFormat="1" ht="24.95" customHeight="1" x14ac:dyDescent="0.2">
      <c r="A66" s="30" t="s">
        <v>61</v>
      </c>
      <c r="B66" s="10">
        <v>20242836</v>
      </c>
      <c r="C66" s="61"/>
      <c r="D66" s="61"/>
      <c r="E66" s="61"/>
      <c r="F66" s="61"/>
      <c r="G66" s="63"/>
      <c r="H66" s="61"/>
      <c r="I66" s="61"/>
      <c r="J66" s="61"/>
      <c r="K66" s="61"/>
      <c r="L66" s="61"/>
      <c r="M66" s="61"/>
      <c r="N66" s="61"/>
      <c r="O66" s="61"/>
      <c r="P66" s="61"/>
      <c r="Q66" s="61"/>
      <c r="R66" s="61"/>
      <c r="S66" s="63"/>
      <c r="T66" s="61"/>
    </row>
    <row r="67" spans="1:20" s="31" customFormat="1" ht="24.95" customHeight="1" x14ac:dyDescent="0.2">
      <c r="A67" s="30" t="s">
        <v>116</v>
      </c>
      <c r="B67" s="10">
        <v>20242844</v>
      </c>
      <c r="C67" s="61"/>
      <c r="D67" s="61"/>
      <c r="E67" s="61"/>
      <c r="F67" s="61"/>
      <c r="G67" s="63"/>
      <c r="H67" s="61"/>
      <c r="I67" s="61"/>
      <c r="J67" s="61"/>
      <c r="K67" s="61"/>
      <c r="L67" s="61"/>
      <c r="M67" s="61"/>
      <c r="N67" s="61"/>
      <c r="O67" s="61"/>
      <c r="P67" s="61"/>
      <c r="Q67" s="61"/>
      <c r="R67" s="61"/>
      <c r="S67" s="63"/>
      <c r="T67" s="61"/>
    </row>
    <row r="68" spans="1:20" s="31" customFormat="1" ht="24.95" customHeight="1" x14ac:dyDescent="0.2">
      <c r="A68" s="30" t="s">
        <v>71</v>
      </c>
      <c r="B68" s="10">
        <v>20242951</v>
      </c>
      <c r="C68" s="61"/>
      <c r="D68" s="61"/>
      <c r="E68" s="61"/>
      <c r="F68" s="61"/>
      <c r="G68" s="63"/>
      <c r="H68" s="61"/>
      <c r="I68" s="61"/>
      <c r="J68" s="61"/>
      <c r="K68" s="61"/>
      <c r="L68" s="61"/>
      <c r="M68" s="61"/>
      <c r="N68" s="61"/>
      <c r="O68" s="61"/>
      <c r="P68" s="61"/>
      <c r="Q68" s="61"/>
      <c r="R68" s="61"/>
      <c r="S68" s="63"/>
      <c r="T68" s="61"/>
    </row>
    <row r="69" spans="1:20" s="31" customFormat="1" ht="24.95" customHeight="1" x14ac:dyDescent="0.2">
      <c r="A69" s="30" t="s">
        <v>114</v>
      </c>
      <c r="B69" s="10">
        <v>20242954</v>
      </c>
      <c r="C69" s="61"/>
      <c r="D69" s="61"/>
      <c r="E69" s="61"/>
      <c r="F69" s="61"/>
      <c r="G69" s="63"/>
      <c r="H69" s="61"/>
      <c r="I69" s="61"/>
      <c r="J69" s="61"/>
      <c r="K69" s="61"/>
      <c r="L69" s="61"/>
      <c r="M69" s="61"/>
      <c r="N69" s="61"/>
      <c r="O69" s="61"/>
      <c r="P69" s="61"/>
      <c r="Q69" s="61"/>
      <c r="R69" s="61"/>
      <c r="S69" s="63"/>
      <c r="T69" s="61"/>
    </row>
    <row r="70" spans="1:20" s="31" customFormat="1" ht="24.95" customHeight="1" x14ac:dyDescent="0.2">
      <c r="A70" s="30" t="s">
        <v>69</v>
      </c>
      <c r="B70" s="10">
        <v>20243969</v>
      </c>
      <c r="C70" s="61"/>
      <c r="D70" s="61"/>
      <c r="E70" s="61"/>
      <c r="F70" s="61"/>
      <c r="G70" s="63"/>
      <c r="H70" s="61"/>
      <c r="I70" s="61"/>
      <c r="J70" s="61"/>
      <c r="K70" s="61"/>
      <c r="L70" s="61"/>
      <c r="M70" s="61"/>
      <c r="N70" s="61"/>
      <c r="O70" s="61"/>
      <c r="P70" s="61"/>
      <c r="Q70" s="61"/>
      <c r="R70" s="61"/>
      <c r="S70" s="63"/>
      <c r="T70" s="61"/>
    </row>
    <row r="71" spans="1:20" s="31" customFormat="1" ht="24.95" customHeight="1" x14ac:dyDescent="0.2">
      <c r="A71" s="30" t="s">
        <v>88</v>
      </c>
      <c r="B71" s="10">
        <v>20243984</v>
      </c>
      <c r="C71" s="61"/>
      <c r="D71" s="61"/>
      <c r="E71" s="61"/>
      <c r="F71" s="61"/>
      <c r="G71" s="63"/>
      <c r="H71" s="61"/>
      <c r="I71" s="61"/>
      <c r="J71" s="61"/>
      <c r="K71" s="61"/>
      <c r="L71" s="61"/>
      <c r="M71" s="61"/>
      <c r="N71" s="61"/>
      <c r="O71" s="61"/>
      <c r="P71" s="61"/>
      <c r="Q71" s="61"/>
      <c r="R71" s="61"/>
      <c r="S71" s="63"/>
      <c r="T71" s="61"/>
    </row>
    <row r="72" spans="1:20" s="31" customFormat="1" ht="24.95" customHeight="1" x14ac:dyDescent="0.2">
      <c r="A72" s="30" t="s">
        <v>117</v>
      </c>
      <c r="B72" s="10">
        <v>20243985</v>
      </c>
      <c r="C72" s="61"/>
      <c r="D72" s="61"/>
      <c r="E72" s="61"/>
      <c r="F72" s="61"/>
      <c r="G72" s="63"/>
      <c r="H72" s="61"/>
      <c r="I72" s="61"/>
      <c r="J72" s="61"/>
      <c r="K72" s="61"/>
      <c r="L72" s="61"/>
      <c r="M72" s="61"/>
      <c r="N72" s="61"/>
      <c r="O72" s="61"/>
      <c r="P72" s="61"/>
      <c r="Q72" s="61"/>
      <c r="R72" s="61"/>
      <c r="S72" s="63"/>
      <c r="T72" s="61"/>
    </row>
    <row r="73" spans="1:20" ht="24.95" customHeight="1" x14ac:dyDescent="0.2">
      <c r="A73" s="32" t="s">
        <v>32</v>
      </c>
      <c r="B73" s="32"/>
      <c r="C73" s="62">
        <f>SUM(C4:C72)</f>
        <v>0</v>
      </c>
      <c r="D73" s="62">
        <f>SUM(D4:D72)</f>
        <v>0</v>
      </c>
      <c r="E73" s="62">
        <f>SUM(E4:E72)</f>
        <v>0</v>
      </c>
      <c r="F73" s="62">
        <f>SUM(F4:F72)</f>
        <v>0</v>
      </c>
      <c r="G73" s="62">
        <f>SUM(G4:G72)</f>
        <v>0</v>
      </c>
      <c r="H73" s="62">
        <f>SUM(H4:H72)</f>
        <v>0</v>
      </c>
      <c r="I73" s="62">
        <f>SUM(I4:I72)</f>
        <v>0</v>
      </c>
      <c r="J73" s="62">
        <f>SUM(J4:J72)</f>
        <v>0</v>
      </c>
      <c r="K73" s="62">
        <f>SUM(K4:K72)</f>
        <v>0</v>
      </c>
      <c r="L73" s="62">
        <f>SUM(L4:L72)</f>
        <v>0</v>
      </c>
      <c r="M73" s="62">
        <f>SUM(M4:M72)</f>
        <v>0</v>
      </c>
      <c r="N73" s="62">
        <f>SUM(N4:N72)</f>
        <v>0</v>
      </c>
      <c r="O73" s="62">
        <f>SUM(O4:O72)</f>
        <v>0</v>
      </c>
      <c r="P73" s="62">
        <f>SUM(P4:P72)</f>
        <v>0</v>
      </c>
      <c r="Q73" s="62">
        <f>SUM(Q4:Q72)</f>
        <v>0</v>
      </c>
      <c r="R73" s="62">
        <f>SUM(R4:R72)</f>
        <v>0</v>
      </c>
      <c r="S73" s="62">
        <f>SUM(S4:S72)</f>
        <v>0</v>
      </c>
      <c r="T73" s="62">
        <f>SUM(T4:T72)</f>
        <v>0</v>
      </c>
    </row>
    <row r="74" spans="1:20" ht="15.6" customHeight="1" x14ac:dyDescent="0.2">
      <c r="A74" s="7" t="s">
        <v>38</v>
      </c>
      <c r="B74" s="33"/>
      <c r="C74" s="8"/>
      <c r="D74" s="8"/>
      <c r="E74" s="8"/>
      <c r="F74" s="8"/>
      <c r="G74" s="8"/>
      <c r="H74" s="8"/>
      <c r="I74" s="8"/>
      <c r="J74" s="34"/>
      <c r="K74" s="8"/>
      <c r="L74" s="8"/>
      <c r="M74" s="8"/>
      <c r="N74" s="8"/>
      <c r="O74" s="8"/>
      <c r="P74" s="8"/>
      <c r="Q74" s="8"/>
      <c r="R74" s="8"/>
      <c r="S74" s="8"/>
      <c r="T74" s="8"/>
    </row>
    <row r="75" spans="1:20" s="35" customFormat="1" ht="12" x14ac:dyDescent="0.2">
      <c r="N75" s="36"/>
      <c r="O75" s="36"/>
    </row>
    <row r="76" spans="1:20" x14ac:dyDescent="0.2">
      <c r="A76" s="37"/>
    </row>
    <row r="77" spans="1:20" x14ac:dyDescent="0.2">
      <c r="A77" s="38"/>
    </row>
    <row r="78" spans="1:20" x14ac:dyDescent="0.2">
      <c r="A78" s="38"/>
    </row>
    <row r="79" spans="1:20" x14ac:dyDescent="0.2">
      <c r="A79" s="38"/>
    </row>
    <row r="80" spans="1:20" ht="10.35" customHeight="1" x14ac:dyDescent="0.2">
      <c r="A80" s="38"/>
    </row>
    <row r="81" spans="1:8" x14ac:dyDescent="0.2">
      <c r="A81" s="35"/>
    </row>
    <row r="82" spans="1:8" ht="23.25" customHeight="1" x14ac:dyDescent="0.2">
      <c r="A82" s="39"/>
      <c r="B82" s="39"/>
      <c r="E82" s="35"/>
      <c r="H82" s="35"/>
    </row>
  </sheetData>
  <sortState xmlns:xlrd2="http://schemas.microsoft.com/office/spreadsheetml/2017/richdata2" ref="B4:B72">
    <sortCondition ref="B4:B72"/>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73:R73 C73 M73:N73 F73 H73:K73 T73"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4</v>
      </c>
      <c r="D3" s="16">
        <f>SUM('RESUMEN (RI24)'!C73)</f>
        <v>0</v>
      </c>
      <c r="E3" s="11">
        <f>SUM(D3-C3)/C3</f>
        <v>-1</v>
      </c>
      <c r="F3" s="42"/>
      <c r="G3" s="41"/>
      <c r="H3" s="41"/>
    </row>
    <row r="4" spans="1:8" ht="24.95" customHeight="1" x14ac:dyDescent="0.2">
      <c r="A4" s="90"/>
      <c r="B4" s="15" t="s">
        <v>4</v>
      </c>
      <c r="C4" s="77">
        <v>4</v>
      </c>
      <c r="D4" s="16">
        <f>SUM('RESUMEN (RI24)'!D73)</f>
        <v>0</v>
      </c>
      <c r="E4" s="12">
        <f>SUM(D4-C4)/C4</f>
        <v>-1</v>
      </c>
      <c r="F4" s="43"/>
      <c r="G4" s="41"/>
      <c r="H4" s="41"/>
    </row>
    <row r="5" spans="1:8" ht="24.95" customHeight="1" x14ac:dyDescent="0.2">
      <c r="A5" s="90"/>
      <c r="B5" s="15" t="s">
        <v>5</v>
      </c>
      <c r="C5" s="77">
        <v>77</v>
      </c>
      <c r="D5" s="16">
        <f>SUM('RESUMEN (RI24)'!E73)</f>
        <v>0</v>
      </c>
      <c r="E5" s="12">
        <f t="shared" ref="E5:E21" si="0">SUM(D5-C5)/C5</f>
        <v>-1</v>
      </c>
      <c r="F5" s="42"/>
      <c r="G5" s="41"/>
      <c r="H5" s="41"/>
    </row>
    <row r="6" spans="1:8" ht="24.95" customHeight="1" x14ac:dyDescent="0.2">
      <c r="A6" s="90"/>
      <c r="B6" s="17" t="s">
        <v>6</v>
      </c>
      <c r="C6" s="77">
        <v>5</v>
      </c>
      <c r="D6" s="16">
        <f>SUM('RESUMEN (RI24)'!F73)</f>
        <v>0</v>
      </c>
      <c r="E6" s="12">
        <f t="shared" si="0"/>
        <v>-1</v>
      </c>
      <c r="F6" s="42"/>
      <c r="G6" s="41"/>
      <c r="H6" s="41"/>
    </row>
    <row r="7" spans="1:8" ht="24.95" customHeight="1" x14ac:dyDescent="0.2">
      <c r="A7" s="90"/>
      <c r="B7" s="17" t="s">
        <v>7</v>
      </c>
      <c r="C7" s="77">
        <v>63</v>
      </c>
      <c r="D7" s="16">
        <f>'RESUMEN (RI24)'!G73</f>
        <v>0</v>
      </c>
      <c r="E7" s="12">
        <f t="shared" si="0"/>
        <v>-1</v>
      </c>
      <c r="F7" s="43"/>
      <c r="G7" s="41"/>
      <c r="H7" s="41"/>
    </row>
    <row r="8" spans="1:8" ht="24.95" customHeight="1" x14ac:dyDescent="0.2">
      <c r="A8" s="90"/>
      <c r="B8" s="15" t="s">
        <v>8</v>
      </c>
      <c r="C8" s="77">
        <v>2</v>
      </c>
      <c r="D8" s="16">
        <f>'RESUMEN (RI24)'!H73</f>
        <v>0</v>
      </c>
      <c r="E8" s="12">
        <f>SUM(D8-C8)/C8</f>
        <v>-1</v>
      </c>
      <c r="F8" s="43"/>
      <c r="G8" s="41"/>
      <c r="H8" s="41"/>
    </row>
    <row r="9" spans="1:8" ht="24.95" customHeight="1" x14ac:dyDescent="0.2">
      <c r="A9" s="90"/>
      <c r="B9" s="17" t="s">
        <v>9</v>
      </c>
      <c r="C9" s="77">
        <v>7</v>
      </c>
      <c r="D9" s="16">
        <f>SUM('RESUMEN (RI24)'!I73)</f>
        <v>0</v>
      </c>
      <c r="E9" s="12">
        <f t="shared" si="0"/>
        <v>-1</v>
      </c>
      <c r="F9" s="43"/>
      <c r="G9" s="41"/>
      <c r="H9" s="41"/>
    </row>
    <row r="10" spans="1:8" ht="24.95" customHeight="1" x14ac:dyDescent="0.2">
      <c r="A10" s="90"/>
      <c r="B10" s="17" t="s">
        <v>10</v>
      </c>
      <c r="C10" s="77">
        <v>2</v>
      </c>
      <c r="D10" s="16">
        <f>SUM('RESUMEN (RI24)'!J73)</f>
        <v>0</v>
      </c>
      <c r="E10" s="12">
        <f t="shared" si="0"/>
        <v>-1</v>
      </c>
      <c r="F10" s="43"/>
      <c r="G10" s="41"/>
      <c r="H10" s="41"/>
    </row>
    <row r="11" spans="1:8" ht="24.95" customHeight="1" x14ac:dyDescent="0.2">
      <c r="A11" s="90"/>
      <c r="B11" s="15" t="s">
        <v>11</v>
      </c>
      <c r="C11" s="77">
        <v>5</v>
      </c>
      <c r="D11" s="16">
        <f>SUM('RESUMEN (RI24)'!K73)</f>
        <v>0</v>
      </c>
      <c r="E11" s="11">
        <f>SUM(D11-C11)/C11</f>
        <v>-1</v>
      </c>
      <c r="F11" s="43"/>
      <c r="G11" s="41"/>
      <c r="H11" s="41"/>
    </row>
    <row r="12" spans="1:8" ht="24.95" customHeight="1" x14ac:dyDescent="0.2">
      <c r="A12" s="90"/>
      <c r="B12" s="15" t="s">
        <v>13</v>
      </c>
      <c r="C12" s="77">
        <v>0</v>
      </c>
      <c r="D12" s="16">
        <f>'RESUMEN (RI24)'!L73</f>
        <v>0</v>
      </c>
      <c r="E12" s="11" t="e">
        <f>SUM(D12-C12)/C12</f>
        <v>#DIV/0!</v>
      </c>
      <c r="F12" s="43"/>
      <c r="G12" s="41"/>
      <c r="H12" s="41"/>
    </row>
    <row r="13" spans="1:8" ht="24.95" customHeight="1" x14ac:dyDescent="0.2">
      <c r="A13" s="90" t="s">
        <v>37</v>
      </c>
      <c r="B13" s="15" t="s">
        <v>14</v>
      </c>
      <c r="C13" s="77">
        <v>6</v>
      </c>
      <c r="D13" s="16">
        <f>SUM('RESUMEN (RI24)'!M73)</f>
        <v>0</v>
      </c>
      <c r="E13" s="12">
        <f t="shared" si="0"/>
        <v>-1</v>
      </c>
      <c r="F13" s="43"/>
      <c r="G13" s="41"/>
      <c r="H13" s="41"/>
    </row>
    <row r="14" spans="1:8" ht="24.95" customHeight="1" x14ac:dyDescent="0.2">
      <c r="A14" s="90"/>
      <c r="B14" s="17" t="s">
        <v>29</v>
      </c>
      <c r="C14" s="77">
        <v>0</v>
      </c>
      <c r="D14" s="16">
        <f>SUM('RESUMEN (RI24)'!N73)</f>
        <v>0</v>
      </c>
      <c r="E14" s="12" t="e">
        <f t="shared" si="0"/>
        <v>#DIV/0!</v>
      </c>
      <c r="F14" s="43"/>
      <c r="G14" s="41"/>
      <c r="H14" s="41"/>
    </row>
    <row r="15" spans="1:8" ht="24.95" customHeight="1" x14ac:dyDescent="0.2">
      <c r="A15" s="90"/>
      <c r="B15" s="17" t="s">
        <v>16</v>
      </c>
      <c r="C15" s="77">
        <v>1</v>
      </c>
      <c r="D15" s="16">
        <f>'RESUMEN (RI24)'!O73</f>
        <v>0</v>
      </c>
      <c r="E15" s="12">
        <f t="shared" si="0"/>
        <v>-1</v>
      </c>
      <c r="F15" s="43"/>
      <c r="G15" s="41"/>
      <c r="H15" s="41"/>
    </row>
    <row r="16" spans="1:8" ht="24.95" customHeight="1" x14ac:dyDescent="0.2">
      <c r="A16" s="90"/>
      <c r="B16" s="17" t="s">
        <v>30</v>
      </c>
      <c r="C16" s="77">
        <v>7</v>
      </c>
      <c r="D16" s="16">
        <f>SUM('RESUMEN (RI24)'!P73)</f>
        <v>0</v>
      </c>
      <c r="E16" s="12">
        <f t="shared" si="0"/>
        <v>-1</v>
      </c>
      <c r="F16" s="43"/>
      <c r="G16" s="41"/>
      <c r="H16" s="41"/>
    </row>
    <row r="17" spans="1:8" ht="24.95" customHeight="1" x14ac:dyDescent="0.2">
      <c r="A17" s="90" t="s">
        <v>26</v>
      </c>
      <c r="B17" s="15" t="s">
        <v>31</v>
      </c>
      <c r="C17" s="77">
        <v>3</v>
      </c>
      <c r="D17" s="16">
        <f>SUM('RESUMEN (RI24)'!Q73)</f>
        <v>0</v>
      </c>
      <c r="E17" s="12">
        <f t="shared" si="0"/>
        <v>-1</v>
      </c>
      <c r="F17" s="43"/>
      <c r="G17" s="41"/>
      <c r="H17" s="41"/>
    </row>
    <row r="18" spans="1:8" ht="24.95" customHeight="1" x14ac:dyDescent="0.2">
      <c r="A18" s="90"/>
      <c r="B18" s="17" t="s">
        <v>19</v>
      </c>
      <c r="C18" s="77">
        <v>42</v>
      </c>
      <c r="D18" s="16">
        <f>SUM('RESUMEN (RI24)'!R73)</f>
        <v>0</v>
      </c>
      <c r="E18" s="12">
        <f t="shared" si="0"/>
        <v>-1</v>
      </c>
      <c r="F18" s="43"/>
      <c r="G18" s="41"/>
      <c r="H18" s="41"/>
    </row>
    <row r="19" spans="1:8" ht="24.95" customHeight="1" x14ac:dyDescent="0.2">
      <c r="A19" s="90"/>
      <c r="B19" s="17" t="s">
        <v>20</v>
      </c>
      <c r="C19" s="77">
        <v>56</v>
      </c>
      <c r="D19" s="16">
        <f>SUM('RESUMEN (RI24)'!S73)</f>
        <v>0</v>
      </c>
      <c r="E19" s="12">
        <f t="shared" si="0"/>
        <v>-1</v>
      </c>
      <c r="F19" s="43"/>
      <c r="G19" s="41"/>
      <c r="H19" s="41"/>
    </row>
    <row r="20" spans="1:8" ht="24.95" customHeight="1" x14ac:dyDescent="0.2">
      <c r="A20" s="91" t="s">
        <v>39</v>
      </c>
      <c r="B20" s="92"/>
      <c r="C20" s="78">
        <v>10</v>
      </c>
      <c r="D20" s="16">
        <f>SUM('RESUMEN (RI24)'!T73)</f>
        <v>0</v>
      </c>
      <c r="E20" s="11">
        <f>SUM(D20-C20)/C20</f>
        <v>-1</v>
      </c>
      <c r="F20" s="43"/>
      <c r="G20" s="41"/>
      <c r="H20" s="41"/>
    </row>
    <row r="21" spans="1:8" ht="24.95" customHeight="1" x14ac:dyDescent="0.2">
      <c r="A21" s="93" t="s">
        <v>40</v>
      </c>
      <c r="B21" s="94"/>
      <c r="C21" s="19">
        <f>SUM(C3:C20)</f>
        <v>294</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2025-05-23T19:20:19Z</dcterms:modified>
  <cp:category/>
  <cp:contentStatus/>
</cp:coreProperties>
</file>