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8D6062AB-BC33-450D-9E0B-29B463BE8B65}"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(RI24)'!$A$1:$T$85</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(RI24)'!$A$1:$T$81</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72" i="2" l="1"/>
  <c r="E72" i="2"/>
  <c r="L72" i="2" l="1"/>
  <c r="D12" i="3" s="1"/>
  <c r="E12" i="3" s="1"/>
  <c r="G72" i="2"/>
  <c r="D7" i="3" s="1"/>
  <c r="D72" i="2" l="1"/>
  <c r="D4" i="3" s="1"/>
  <c r="E4" i="3" s="1"/>
  <c r="D5" i="3" l="1"/>
  <c r="E5" i="3" s="1"/>
  <c r="C72" i="2"/>
  <c r="D3" i="3" s="1"/>
  <c r="E3" i="3" s="1"/>
  <c r="O72" i="2"/>
  <c r="D19" i="3"/>
  <c r="E19" i="3" s="1"/>
  <c r="T72" i="2"/>
  <c r="F72" i="2"/>
  <c r="D6" i="3" s="1"/>
  <c r="E6" i="3" s="1"/>
  <c r="H72" i="2"/>
  <c r="I72" i="2"/>
  <c r="D9" i="3" s="1"/>
  <c r="E9" i="3" s="1"/>
  <c r="J72" i="2"/>
  <c r="D10" i="3" s="1"/>
  <c r="E10" i="3" s="1"/>
  <c r="K72" i="2"/>
  <c r="D11" i="3" s="1"/>
  <c r="E11" i="3" s="1"/>
  <c r="M72" i="2"/>
  <c r="N72" i="2"/>
  <c r="P72" i="2"/>
  <c r="D16" i="3" s="1"/>
  <c r="E16" i="3" s="1"/>
  <c r="Q72" i="2"/>
  <c r="D17" i="3" s="1"/>
  <c r="E17" i="3" s="1"/>
  <c r="R72"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<sst xmlns="http://schemas.openxmlformats.org/spreadsheetml/2006/main" count="177" uniqueCount="117">
  <si>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</si>
  <si>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</si>
  <si>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</si>
  <si>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</si>
  <si>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</si>
  <si>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</si>
  <si>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</si>
  <si>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</si>
  <si>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</si>
  <si>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</si>
  <si>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</si>
  <si>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</si>
  <si>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</si>
  <si>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</si>
  <si>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</si>
  <si>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</si>
  <si>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</si>
  <si>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</si>
  <si>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</si>
  <si>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</si>
  <si>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</si>
  <si>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</si>
  <si>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</si>
  <si>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</si>
  <si>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</si>
  <si>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</si>
  <si>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</si>
  <si>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</si>
  <si>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</si>
  <si>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</si>
  <si>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</si>
  <si>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</si>
  <si>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</si>
  <si>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</si>
  <si>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</si>
  <si>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</si>
  <si>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</si>
  <si>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</si>
  <si>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</si>
  <si>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</si>
  <si>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</si>
  <si>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</si>
  <si>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</si>
  <si>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</si>
  <si>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</si>
  <si>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</si>
  <si>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</si>
  <si>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</si>
  <si>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</si>
  <si>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</si>
  <si>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</si>
  <si>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</si>
  <si>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</si>
  <si>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</si>
  <si>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</si>
  <si>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</si>
  <si>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</si>
  <si>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</si>
  <si>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</si>
  <si>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</si>
  <si>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CIIDIR-SIN.</t>
  </si>
  <si>
    <t>MANUEL GARCÍA ULLOA GÓMEZ</t>
  </si>
  <si>
    <t>GERARDO RODRIGUEZ QUIROZ</t>
  </si>
  <si>
    <t>EDUARDO SANDOVAL CASTRO</t>
  </si>
  <si>
    <t>ERIKA CAMACHO BELTRAN</t>
  </si>
  <si>
    <t>ANDRES GONGORA GOMEZ</t>
  </si>
  <si>
    <t>JUAN PABLO APUN MOLINA</t>
  </si>
  <si>
    <t>GUADALUPE DURGA RODRÍGUEZ MEZA</t>
  </si>
  <si>
    <t>MARIA ELENA SANTOS CERVANTES</t>
  </si>
  <si>
    <t>JUAN CARLOS MARTINEZ ALVAREZ</t>
  </si>
  <si>
    <t>CARINA GAMEZ JIMENEZ</t>
  </si>
  <si>
    <t>ANTONIO LUNA GONZ?LEZ</t>
  </si>
  <si>
    <t>GENARO DIARTE PLATA</t>
  </si>
  <si>
    <t>JESÚS ARTURO FIERRO CORONADO</t>
  </si>
  <si>
    <t>HECTOR ABELARDO GONZALEZ OCAMPO</t>
  </si>
  <si>
    <t>CIPRIANO GARCÍA GUTIÉRREZ</t>
  </si>
  <si>
    <t>NORMA ELENA LEYVA LÓPEZ</t>
  </si>
  <si>
    <t>JESUS MENDEZ LOZANO</t>
  </si>
  <si>
    <t>EDGAR ANTONIO RODRIGUEZ NEGRETE</t>
  </si>
  <si>
    <t>JESUS LUCINA ROMERO ROMERO</t>
  </si>
  <si>
    <t>FRANCISCO ROBERTO QUIROZ FIGUEROA</t>
  </si>
  <si>
    <t>JUAN CARLOS SAINZ HERNANDEZ</t>
  </si>
  <si>
    <t>LAURA GABRIELA ESPINOSA ALONSO</t>
  </si>
  <si>
    <t>CESAR MARCIAL ESCOBEDO BONILLA</t>
  </si>
  <si>
    <t>SERGIO MEDINA GODOY</t>
  </si>
  <si>
    <t>MARIBEL VALDEZ MORALES</t>
  </si>
  <si>
    <t>CLAUDIA CASTRO MARTINEZ</t>
  </si>
  <si>
    <t>HERVEY RODRIGUEZ GONZALEZ</t>
  </si>
  <si>
    <t>CARLOS LIGNE CALDERON VAZQUEZ</t>
  </si>
  <si>
    <t>MARCO ANTONIO MAGALLANES TAPIA</t>
  </si>
  <si>
    <t>APOLINAR SANTAMARIA MIRANDA</t>
  </si>
  <si>
    <t>DIANA CECILIA ESCOBEDO URIAS</t>
  </si>
  <si>
    <t>ALAN ALFREDO ZAVALA NORZAGARAY</t>
  </si>
  <si>
    <t>JESUS ALICIA CHAVEZ MEDINA</t>
  </si>
  <si>
    <t>ADOLFO DAGOBERTO ARMENTA BOJÒRQUEZ</t>
  </si>
  <si>
    <t>JOSE LUIS ACOSTA RODRIGUEZ</t>
  </si>
  <si>
    <t>WENCESLAO VALENZUELA QUIÑONEZ</t>
  </si>
  <si>
    <t>OMAR LLANES CÁRDENAS</t>
  </si>
  <si>
    <t>EUSEBIO NAVA P?REZ</t>
  </si>
  <si>
    <t>CÉSAR PAÚL LEY QUIÑÓNEZ</t>
  </si>
  <si>
    <t>MAGNOLIA MONTOYA MEJIA</t>
  </si>
  <si>
    <t>JOSE LUIS ACOSTA ROGRIGUEZ</t>
  </si>
  <si>
    <t>ANTONIO LUNA GONZÁLEZ</t>
  </si>
  <si>
    <t>PÍNDARO ÁLVAREZ RUIZ</t>
  </si>
  <si>
    <t>HÉCTOR ABELARDO GONZÁLEZ OCAMPO</t>
  </si>
  <si>
    <t>HERVEY RODRÍGUEZ GONZÁLEZ</t>
  </si>
  <si>
    <t>ERNESTINA PÉREZ GONZÁLEZ</t>
  </si>
  <si>
    <t>MARIANO NORZAGARAY CAMPOS</t>
  </si>
  <si>
    <t>MELINA LOPEZ MEYER</t>
  </si>
  <si>
    <t>IGNACIO EDUARDO MALDONADO MENDOZA</t>
  </si>
  <si>
    <t>TERESA LETICIA ESPINOSA CARREON</t>
  </si>
  <si>
    <t>ROSA LUZ GOMEZ PERAZA</t>
  </si>
  <si>
    <t>GABRIELA LÓPEZ CERVANTES</t>
  </si>
  <si>
    <t>MARÍA NANCY HERRERA MORENO</t>
  </si>
  <si>
    <t>CLAUDIA CASTRO MARTÍNEZ</t>
  </si>
  <si>
    <t>TERESA LETICIA ESPINOSA CARREÓN</t>
  </si>
  <si>
    <t>CESAR PAUL LEY QUIÑONEZ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</si>
</sst>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73</xdr:row>
      <xdr:rowOff>127000</xdr:rowOff>
    </xdr:from>
    <xdr:to>
      <xdr:col>5</xdr:col>
      <xdr:colOff>693661</xdr:colOff>
      <xdr:row>84</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73</xdr:row>
      <xdr:rowOff>82176</xdr:rowOff>
    </xdr:from>
    <xdr:to>
      <xdr:col>18</xdr:col>
      <xdr:colOff>158086</xdr:colOff>
      <xdr:row>83</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81"/>
  <sheetViews>
    <sheetView showGridLines="0" tabSelected="1" view="pageLayout" zoomScale="85" zoomScaleNormal="110" zoomScaleSheetLayoutView="80" zoomScalePageLayoutView="85" workbookViewId="0">
      <selection activeCell="A72" sqref="A72:XFD162"/>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20240017</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20240088</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20240089</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20240093</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20240171</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20240178</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20240225</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20240263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20240417</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20240422</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20240436</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20240438</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20240445</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20240446</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20240466</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20240495</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20240558</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20240563</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20240565</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20240601</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20240642</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20240658</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20240676</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20240677</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20240681</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20240703</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20240704</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20240706</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20240709</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90</v>
      </c>
      <c r="B33" s="10">
        <v>20240734</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91</v>
      </c>
      <c r="B34" s="10">
        <v>20240747</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92</v>
      </c>
      <c r="B35" s="10">
        <v>20240752</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93</v>
      </c>
      <c r="B36" s="10">
        <v>20240764</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94</v>
      </c>
      <c r="B37" s="10">
        <v>20240823</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95</v>
      </c>
      <c r="B38" s="10">
        <v>20240847</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96</v>
      </c>
      <c r="B39" s="10">
        <v>20240874</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97</v>
      </c>
      <c r="B40" s="10">
        <v>20240953</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98</v>
      </c>
      <c r="B41" s="10">
        <v>20240977</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99</v>
      </c>
      <c r="B42" s="10">
        <v>20240985</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100</v>
      </c>
      <c r="B43" s="10">
        <v>20240998</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101</v>
      </c>
      <c r="B44" s="10">
        <v>20241048</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102</v>
      </c>
      <c r="B45" s="10">
        <v>20241059</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103</v>
      </c>
      <c r="B46" s="10">
        <v>20241062</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104</v>
      </c>
      <c r="B47" s="10">
        <v>20241066</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62</v>
      </c>
      <c r="B48" s="10">
        <v>20241069</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68</v>
      </c>
      <c r="B49" s="10">
        <v>20241071</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88</v>
      </c>
      <c r="B50" s="10">
        <v>20241087</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105</v>
      </c>
      <c r="B51" s="10">
        <v>20241092</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72</v>
      </c>
      <c r="B52" s="10">
        <v>20241114</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106</v>
      </c>
      <c r="B53" s="10">
        <v>20241164</v>
      </c>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t="s">
        <v>107</v>
      </c>
      <c r="B54" s="10">
        <v>20241198</v>
      </c>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t="s">
        <v>108</v>
      </c>
      <c r="B55" s="10">
        <v>20241295</v>
      </c>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t="s">
        <v>109</v>
      </c>
      <c r="B56" s="10">
        <v>20241338</v>
      </c>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t="s">
        <v>103</v>
      </c>
      <c r="B57" s="10">
        <v>20241339</v>
      </c>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t="s">
        <v>110</v>
      </c>
      <c r="B58" s="10">
        <v>20241458</v>
      </c>
      <c r="C58" s="61"/>
      <c r="D58" s="61"/>
      <c r="E58" s="61"/>
      <c r="F58" s="61"/>
      <c r="G58" s="63"/>
      <c r="H58" s="61"/>
      <c r="I58" s="61"/>
      <c r="J58" s="61"/>
      <c r="K58" s="61"/>
      <c r="L58" s="61"/>
      <c r="M58" s="61"/>
      <c r="N58" s="61"/>
      <c r="O58" s="61"/>
      <c r="P58" s="61"/>
      <c r="Q58" s="61"/>
      <c r="R58" s="61"/>
      <c r="S58" s="63"/>
      <c r="T58" s="61"/>
    </row>
    <row r="59" spans="1:20" s="31" customFormat="1" ht="24.95" customHeight="1" x14ac:dyDescent="0.2">
      <c r="A59" s="30" t="s">
        <v>66</v>
      </c>
      <c r="B59" s="10">
        <v>20241837</v>
      </c>
      <c r="C59" s="61"/>
      <c r="D59" s="61"/>
      <c r="E59" s="61"/>
      <c r="F59" s="61"/>
      <c r="G59" s="63"/>
      <c r="H59" s="61"/>
      <c r="I59" s="61"/>
      <c r="J59" s="61"/>
      <c r="K59" s="61"/>
      <c r="L59" s="61"/>
      <c r="M59" s="61"/>
      <c r="N59" s="61"/>
      <c r="O59" s="61"/>
      <c r="P59" s="61"/>
      <c r="Q59" s="61"/>
      <c r="R59" s="61"/>
      <c r="S59" s="63"/>
      <c r="T59" s="61"/>
    </row>
    <row r="60" spans="1:20" s="31" customFormat="1" ht="24.95" customHeight="1" x14ac:dyDescent="0.2">
      <c r="A60" s="30" t="s">
        <v>111</v>
      </c>
      <c r="B60" s="10">
        <v>20241883</v>
      </c>
      <c r="C60" s="61"/>
      <c r="D60" s="61"/>
      <c r="E60" s="61"/>
      <c r="F60" s="61"/>
      <c r="G60" s="63"/>
      <c r="H60" s="61"/>
      <c r="I60" s="61"/>
      <c r="J60" s="61"/>
      <c r="K60" s="61"/>
      <c r="L60" s="61"/>
      <c r="M60" s="61"/>
      <c r="N60" s="61"/>
      <c r="O60" s="61"/>
      <c r="P60" s="61"/>
      <c r="Q60" s="61"/>
      <c r="R60" s="61"/>
      <c r="S60" s="63"/>
      <c r="T60" s="61"/>
    </row>
    <row r="61" spans="1:20" s="31" customFormat="1" ht="24.95" customHeight="1" x14ac:dyDescent="0.2">
      <c r="A61" s="30" t="s">
        <v>112</v>
      </c>
      <c r="B61" s="10">
        <v>20242006</v>
      </c>
      <c r="C61" s="61"/>
      <c r="D61" s="61"/>
      <c r="E61" s="61"/>
      <c r="F61" s="61"/>
      <c r="G61" s="63"/>
      <c r="H61" s="61"/>
      <c r="I61" s="61"/>
      <c r="J61" s="61"/>
      <c r="K61" s="61"/>
      <c r="L61" s="61"/>
      <c r="M61" s="61"/>
      <c r="N61" s="61"/>
      <c r="O61" s="61"/>
      <c r="P61" s="61"/>
      <c r="Q61" s="61"/>
      <c r="R61" s="61"/>
      <c r="S61" s="63"/>
      <c r="T61" s="61"/>
    </row>
    <row r="62" spans="1:20" s="31" customFormat="1" ht="24.95" customHeight="1" x14ac:dyDescent="0.2">
      <c r="A62" s="30" t="s">
        <v>113</v>
      </c>
      <c r="B62" s="10">
        <v>20242174</v>
      </c>
      <c r="C62" s="61"/>
      <c r="D62" s="61"/>
      <c r="E62" s="61"/>
      <c r="F62" s="61"/>
      <c r="G62" s="63"/>
      <c r="H62" s="61"/>
      <c r="I62" s="61"/>
      <c r="J62" s="61"/>
      <c r="K62" s="61"/>
      <c r="L62" s="61"/>
      <c r="M62" s="61"/>
      <c r="N62" s="61"/>
      <c r="O62" s="61"/>
      <c r="P62" s="61"/>
      <c r="Q62" s="61"/>
      <c r="R62" s="61"/>
      <c r="S62" s="63"/>
      <c r="T62" s="61"/>
    </row>
    <row r="63" spans="1:20" s="31" customFormat="1" ht="24.95" customHeight="1" x14ac:dyDescent="0.2">
      <c r="A63" s="30" t="s">
        <v>78</v>
      </c>
      <c r="B63" s="10">
        <v>20242782</v>
      </c>
      <c r="C63" s="61"/>
      <c r="D63" s="61"/>
      <c r="E63" s="61"/>
      <c r="F63" s="61"/>
      <c r="G63" s="63"/>
      <c r="H63" s="61"/>
      <c r="I63" s="61"/>
      <c r="J63" s="61"/>
      <c r="K63" s="61"/>
      <c r="L63" s="61"/>
      <c r="M63" s="61"/>
      <c r="N63" s="61"/>
      <c r="O63" s="61"/>
      <c r="P63" s="61"/>
      <c r="Q63" s="61"/>
      <c r="R63" s="61"/>
      <c r="S63" s="63"/>
      <c r="T63" s="61"/>
    </row>
    <row r="64" spans="1:20" s="31" customFormat="1" ht="24.95" customHeight="1" x14ac:dyDescent="0.2">
      <c r="A64" s="30" t="s">
        <v>114</v>
      </c>
      <c r="B64" s="10">
        <v>20242826</v>
      </c>
      <c r="C64" s="61"/>
      <c r="D64" s="61"/>
      <c r="E64" s="61"/>
      <c r="F64" s="61"/>
      <c r="G64" s="63"/>
      <c r="H64" s="61"/>
      <c r="I64" s="61"/>
      <c r="J64" s="61"/>
      <c r="K64" s="61"/>
      <c r="L64" s="61"/>
      <c r="M64" s="61"/>
      <c r="N64" s="61"/>
      <c r="O64" s="61"/>
      <c r="P64" s="61"/>
      <c r="Q64" s="61"/>
      <c r="R64" s="61"/>
      <c r="S64" s="63"/>
      <c r="T64" s="61"/>
    </row>
    <row r="65" spans="1:20" s="31" customFormat="1" ht="24.95" customHeight="1" x14ac:dyDescent="0.2">
      <c r="A65" s="30" t="s">
        <v>115</v>
      </c>
      <c r="B65" s="10">
        <v>20242898</v>
      </c>
      <c r="C65" s="61"/>
      <c r="D65" s="61"/>
      <c r="E65" s="61"/>
      <c r="F65" s="61"/>
      <c r="G65" s="63"/>
      <c r="H65" s="61"/>
      <c r="I65" s="61"/>
      <c r="J65" s="61"/>
      <c r="K65" s="61"/>
      <c r="L65" s="61"/>
      <c r="M65" s="61"/>
      <c r="N65" s="61"/>
      <c r="O65" s="61"/>
      <c r="P65" s="61"/>
      <c r="Q65" s="61"/>
      <c r="R65" s="61"/>
      <c r="S65" s="63"/>
      <c r="T65" s="61"/>
    </row>
    <row r="66" spans="1:20" s="31" customFormat="1" ht="24.95" customHeight="1" x14ac:dyDescent="0.2">
      <c r="A66" s="30" t="s">
        <v>75</v>
      </c>
      <c r="B66" s="10">
        <v>20242906</v>
      </c>
      <c r="C66" s="61"/>
      <c r="D66" s="61"/>
      <c r="E66" s="61"/>
      <c r="F66" s="61"/>
      <c r="G66" s="63"/>
      <c r="H66" s="61"/>
      <c r="I66" s="61"/>
      <c r="J66" s="61"/>
      <c r="K66" s="61"/>
      <c r="L66" s="61"/>
      <c r="M66" s="61"/>
      <c r="N66" s="61"/>
      <c r="O66" s="61"/>
      <c r="P66" s="61"/>
      <c r="Q66" s="61"/>
      <c r="R66" s="61"/>
      <c r="S66" s="63"/>
      <c r="T66" s="61"/>
    </row>
    <row r="67" spans="1:20" s="31" customFormat="1" ht="24.95" customHeight="1" x14ac:dyDescent="0.2">
      <c r="A67" s="30" t="s">
        <v>85</v>
      </c>
      <c r="B67" s="10">
        <v>20242908</v>
      </c>
      <c r="C67" s="61"/>
      <c r="D67" s="61"/>
      <c r="E67" s="61"/>
      <c r="F67" s="61"/>
      <c r="G67" s="63"/>
      <c r="H67" s="61"/>
      <c r="I67" s="61"/>
      <c r="J67" s="61"/>
      <c r="K67" s="61"/>
      <c r="L67" s="61"/>
      <c r="M67" s="61"/>
      <c r="N67" s="61"/>
      <c r="O67" s="61"/>
      <c r="P67" s="61"/>
      <c r="Q67" s="61"/>
      <c r="R67" s="61"/>
      <c r="S67" s="63"/>
      <c r="T67" s="61"/>
    </row>
    <row r="68" spans="1:20" s="31" customFormat="1" ht="24.95" customHeight="1" x14ac:dyDescent="0.2">
      <c r="A68" s="30" t="s">
        <v>78</v>
      </c>
      <c r="B68" s="10">
        <v>20243964</v>
      </c>
      <c r="C68" s="61"/>
      <c r="D68" s="61"/>
      <c r="E68" s="61"/>
      <c r="F68" s="61"/>
      <c r="G68" s="63"/>
      <c r="H68" s="61"/>
      <c r="I68" s="61"/>
      <c r="J68" s="61"/>
      <c r="K68" s="61"/>
      <c r="L68" s="61"/>
      <c r="M68" s="61"/>
      <c r="N68" s="61"/>
      <c r="O68" s="61"/>
      <c r="P68" s="61"/>
      <c r="Q68" s="61"/>
      <c r="R68" s="61"/>
      <c r="S68" s="63"/>
      <c r="T68" s="61"/>
    </row>
    <row r="69" spans="1:20" s="31" customFormat="1" ht="24.95" customHeight="1" x14ac:dyDescent="0.2">
      <c r="A69" s="30" t="s">
        <v>116</v>
      </c>
      <c r="B69" s="10">
        <v>20243978</v>
      </c>
      <c r="C69" s="61"/>
      <c r="D69" s="61"/>
      <c r="E69" s="61"/>
      <c r="F69" s="61"/>
      <c r="G69" s="63"/>
      <c r="H69" s="61"/>
      <c r="I69" s="61"/>
      <c r="J69" s="61"/>
      <c r="K69" s="61"/>
      <c r="L69" s="61"/>
      <c r="M69" s="61"/>
      <c r="N69" s="61"/>
      <c r="O69" s="61"/>
      <c r="P69" s="61"/>
      <c r="Q69" s="61"/>
      <c r="R69" s="61"/>
      <c r="S69" s="63"/>
      <c r="T69" s="61"/>
    </row>
    <row r="70" spans="1:20" s="31" customFormat="1" ht="24.95" customHeight="1" x14ac:dyDescent="0.2">
      <c r="A70" s="30" t="s">
        <v>87</v>
      </c>
      <c r="B70" s="10">
        <v>20243981</v>
      </c>
      <c r="C70" s="61"/>
      <c r="D70" s="61"/>
      <c r="E70" s="61"/>
      <c r="F70" s="61"/>
      <c r="G70" s="63"/>
      <c r="H70" s="61"/>
      <c r="I70" s="61"/>
      <c r="J70" s="61"/>
      <c r="K70" s="61"/>
      <c r="L70" s="61"/>
      <c r="M70" s="61"/>
      <c r="N70" s="61"/>
      <c r="O70" s="61"/>
      <c r="P70" s="61"/>
      <c r="Q70" s="61"/>
      <c r="R70" s="61"/>
      <c r="S70" s="63"/>
      <c r="T70" s="61"/>
    </row>
    <row r="71" spans="1:20" s="31" customFormat="1" ht="24.95" customHeight="1" x14ac:dyDescent="0.2">
      <c r="A71" s="30" t="s">
        <v>92</v>
      </c>
      <c r="B71" s="10">
        <v>20243992</v>
      </c>
      <c r="C71" s="61"/>
      <c r="D71" s="61"/>
      <c r="E71" s="61"/>
      <c r="F71" s="61"/>
      <c r="G71" s="63"/>
      <c r="H71" s="61"/>
      <c r="I71" s="61"/>
      <c r="J71" s="61"/>
      <c r="K71" s="61"/>
      <c r="L71" s="61"/>
      <c r="M71" s="61"/>
      <c r="N71" s="61"/>
      <c r="O71" s="61"/>
      <c r="P71" s="61"/>
      <c r="Q71" s="61"/>
      <c r="R71" s="61"/>
      <c r="S71" s="63"/>
      <c r="T71" s="61"/>
    </row>
    <row r="72" spans="1:20" ht="24.95" customHeight="1" x14ac:dyDescent="0.2">
      <c r="A72" s="32" t="s">
        <v>32</v>
      </c>
      <c r="B72" s="32"/>
      <c r="C72" s="62">
        <f>SUM(C4:C71)</f>
        <v>0</v>
      </c>
      <c r="D72" s="62">
        <f>SUM(D4:D71)</f>
        <v>0</v>
      </c>
      <c r="E72" s="62">
        <f>SUM(E4:E71)</f>
        <v>0</v>
      </c>
      <c r="F72" s="62">
        <f>SUM(F4:F71)</f>
        <v>0</v>
      </c>
      <c r="G72" s="62">
        <f>SUM(G4:G71)</f>
        <v>0</v>
      </c>
      <c r="H72" s="62">
        <f>SUM(H4:H71)</f>
        <v>0</v>
      </c>
      <c r="I72" s="62">
        <f>SUM(I4:I71)</f>
        <v>0</v>
      </c>
      <c r="J72" s="62">
        <f>SUM(J4:J71)</f>
        <v>0</v>
      </c>
      <c r="K72" s="62">
        <f>SUM(K4:K71)</f>
        <v>0</v>
      </c>
      <c r="L72" s="62">
        <f>SUM(L4:L71)</f>
        <v>0</v>
      </c>
      <c r="M72" s="62">
        <f>SUM(M4:M71)</f>
        <v>0</v>
      </c>
      <c r="N72" s="62">
        <f>SUM(N4:N71)</f>
        <v>0</v>
      </c>
      <c r="O72" s="62">
        <f>SUM(O4:O71)</f>
        <v>0</v>
      </c>
      <c r="P72" s="62">
        <f>SUM(P4:P71)</f>
        <v>0</v>
      </c>
      <c r="Q72" s="62">
        <f>SUM(Q4:Q71)</f>
        <v>0</v>
      </c>
      <c r="R72" s="62">
        <f>SUM(R4:R71)</f>
        <v>0</v>
      </c>
      <c r="S72" s="62">
        <f>SUM(S4:S71)</f>
        <v>0</v>
      </c>
      <c r="T72" s="62">
        <f>SUM(T4:T71)</f>
        <v>0</v>
      </c>
    </row>
    <row r="73" spans="1:20" ht="15.6" customHeight="1" x14ac:dyDescent="0.2">
      <c r="A73" s="7" t="s">
        <v>38</v>
      </c>
      <c r="B73" s="33"/>
      <c r="C73" s="8"/>
      <c r="D73" s="8"/>
      <c r="E73" s="8"/>
      <c r="F73" s="8"/>
      <c r="G73" s="8"/>
      <c r="H73" s="8"/>
      <c r="I73" s="8"/>
      <c r="J73" s="34"/>
      <c r="K73" s="8"/>
      <c r="L73" s="8"/>
      <c r="M73" s="8"/>
      <c r="N73" s="8"/>
      <c r="O73" s="8"/>
      <c r="P73" s="8"/>
      <c r="Q73" s="8"/>
      <c r="R73" s="8"/>
      <c r="S73" s="8"/>
      <c r="T73" s="8"/>
    </row>
    <row r="74" spans="1:20" s="35" customFormat="1" ht="12" x14ac:dyDescent="0.2">
      <c r="N74" s="36"/>
      <c r="O74" s="36"/>
    </row>
    <row r="75" spans="1:20" x14ac:dyDescent="0.2">
      <c r="A75" s="37"/>
    </row>
    <row r="76" spans="1:20" x14ac:dyDescent="0.2">
      <c r="A76" s="38"/>
    </row>
    <row r="77" spans="1:20" x14ac:dyDescent="0.2">
      <c r="A77" s="38"/>
    </row>
    <row r="78" spans="1:20" x14ac:dyDescent="0.2">
      <c r="A78" s="38"/>
    </row>
    <row r="79" spans="1:20" ht="10.35" customHeight="1" x14ac:dyDescent="0.2">
      <c r="A79" s="38"/>
    </row>
    <row r="80" spans="1:20" x14ac:dyDescent="0.2">
      <c r="A80" s="35"/>
    </row>
    <row r="81" spans="1:8" ht="23.25" customHeight="1" x14ac:dyDescent="0.2">
      <c r="A81" s="39"/>
      <c r="B81" s="39"/>
      <c r="E81" s="35"/>
      <c r="H81" s="35"/>
    </row>
  </sheetData>
  <sortState xmlns:xlrd2="http://schemas.microsoft.com/office/spreadsheetml/2017/richdata2" ref="B4:B71">
    <sortCondition ref="B4:B71"/>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72:R72 C72 M72:N72 F72 H72:K72 T72"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A3" sqref="A3:A12"/>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(RI24)'!C72)</f>
        <v>0</v>
      </c>
      <c r="E3" s="11" t="e">
        <f>SUM(D3-C3)/C3</f>
        <v>#DIV/0!</v>
      </c>
      <c r="F3" s="42"/>
      <c r="G3" s="41"/>
      <c r="H3" s="41"/>
    </row>
    <row r="4" spans="1:8" ht="24.95" customHeight="1" x14ac:dyDescent="0.2">
      <c r="A4" s="90"/>
      <c r="B4" s="15" t="s">
        <v>4</v>
      </c>
      <c r="C4" s="77">
        <v>5</v>
      </c>
      <c r="D4" s="16">
        <f>SUM('RESUMEN (RI24)'!D72)</f>
        <v>0</v>
      </c>
      <c r="E4" s="12">
        <f>SUM(D4-C4)/C4</f>
        <v>-1</v>
      </c>
      <c r="F4" s="43"/>
      <c r="G4" s="41"/>
      <c r="H4" s="41"/>
    </row>
    <row r="5" spans="1:8" ht="24.95" customHeight="1" x14ac:dyDescent="0.2">
      <c r="A5" s="90"/>
      <c r="B5" s="15" t="s">
        <v>5</v>
      </c>
      <c r="C5" s="77">
        <v>36</v>
      </c>
      <c r="D5" s="16">
        <f>SUM('RESUMEN (RI24)'!E72)</f>
        <v>0</v>
      </c>
      <c r="E5" s="12">
        <f t="shared" ref="E5:E21" si="0">SUM(D5-C5)/C5</f>
        <v>-1</v>
      </c>
      <c r="F5" s="42"/>
      <c r="G5" s="41"/>
      <c r="H5" s="41"/>
    </row>
    <row r="6" spans="1:8" ht="24.95" customHeight="1" x14ac:dyDescent="0.2">
      <c r="A6" s="90"/>
      <c r="B6" s="17" t="s">
        <v>6</v>
      </c>
      <c r="C6" s="77">
        <v>9</v>
      </c>
      <c r="D6" s="16">
        <f>SUM('RESUMEN (RI24)'!F72)</f>
        <v>0</v>
      </c>
      <c r="E6" s="12">
        <f t="shared" si="0"/>
        <v>-1</v>
      </c>
      <c r="F6" s="42"/>
      <c r="G6" s="41"/>
      <c r="H6" s="41"/>
    </row>
    <row r="7" spans="1:8" ht="24.95" customHeight="1" x14ac:dyDescent="0.2">
      <c r="A7" s="90"/>
      <c r="B7" s="17" t="s">
        <v>7</v>
      </c>
      <c r="C7" s="77">
        <v>123</v>
      </c>
      <c r="D7" s="16">
        <f>'RESUMEN (RI24)'!G72</f>
        <v>0</v>
      </c>
      <c r="E7" s="12">
        <f t="shared" si="0"/>
        <v>-1</v>
      </c>
      <c r="F7" s="43"/>
      <c r="G7" s="41"/>
      <c r="H7" s="41"/>
    </row>
    <row r="8" spans="1:8" ht="24.95" customHeight="1" x14ac:dyDescent="0.2">
      <c r="A8" s="90"/>
      <c r="B8" s="15" t="s">
        <v>8</v>
      </c>
      <c r="C8" s="77">
        <v>12</v>
      </c>
      <c r="D8" s="16">
        <f>'RESUMEN (RI24)'!H72</f>
        <v>0</v>
      </c>
      <c r="E8" s="12">
        <f>SUM(D8-C8)/C8</f>
        <v>-1</v>
      </c>
      <c r="F8" s="43"/>
      <c r="G8" s="41"/>
      <c r="H8" s="41"/>
    </row>
    <row r="9" spans="1:8" ht="24.95" customHeight="1" x14ac:dyDescent="0.2">
      <c r="A9" s="90"/>
      <c r="B9" s="17" t="s">
        <v>9</v>
      </c>
      <c r="C9" s="77">
        <v>12</v>
      </c>
      <c r="D9" s="16">
        <f>SUM('RESUMEN (RI24)'!I72)</f>
        <v>0</v>
      </c>
      <c r="E9" s="12">
        <f t="shared" si="0"/>
        <v>-1</v>
      </c>
      <c r="F9" s="43"/>
      <c r="G9" s="41"/>
      <c r="H9" s="41"/>
    </row>
    <row r="10" spans="1:8" ht="24.95" customHeight="1" x14ac:dyDescent="0.2">
      <c r="A10" s="90"/>
      <c r="B10" s="17" t="s">
        <v>10</v>
      </c>
      <c r="C10" s="77">
        <v>7</v>
      </c>
      <c r="D10" s="16">
        <f>SUM('RESUMEN (RI24)'!J72)</f>
        <v>0</v>
      </c>
      <c r="E10" s="12">
        <f t="shared" si="0"/>
        <v>-1</v>
      </c>
      <c r="F10" s="43"/>
      <c r="G10" s="41"/>
      <c r="H10" s="41"/>
    </row>
    <row r="11" spans="1:8" ht="24.95" customHeight="1" x14ac:dyDescent="0.2">
      <c r="A11" s="90"/>
      <c r="B11" s="15" t="s">
        <v>11</v>
      </c>
      <c r="C11" s="77">
        <v>9</v>
      </c>
      <c r="D11" s="16">
        <f>SUM('RESUMEN (RI24)'!K72)</f>
        <v>0</v>
      </c>
      <c r="E11" s="11">
        <f>SUM(D11-C11)/C11</f>
        <v>-1</v>
      </c>
      <c r="F11" s="43"/>
      <c r="G11" s="41"/>
      <c r="H11" s="41"/>
    </row>
    <row r="12" spans="1:8" ht="24.95" customHeight="1" x14ac:dyDescent="0.2">
      <c r="A12" s="90"/>
      <c r="B12" s="15" t="s">
        <v>13</v>
      </c>
      <c r="C12" s="77">
        <v>2</v>
      </c>
      <c r="D12" s="16">
        <f>'RESUMEN (RI24)'!L72</f>
        <v>0</v>
      </c>
      <c r="E12" s="11">
        <f>SUM(D12-C12)/C12</f>
        <v>-1</v>
      </c>
      <c r="F12" s="43"/>
      <c r="G12" s="41"/>
      <c r="H12" s="41"/>
    </row>
    <row r="13" spans="1:8" ht="24.95" customHeight="1" x14ac:dyDescent="0.2">
      <c r="A13" s="90" t="s">
        <v>37</v>
      </c>
      <c r="B13" s="15" t="s">
        <v>14</v>
      </c>
      <c r="C13" s="77">
        <v>0</v>
      </c>
      <c r="D13" s="16">
        <f>SUM('RESUMEN (RI24)'!M72)</f>
        <v>0</v>
      </c>
      <c r="E13" s="12" t="e">
        <f t="shared" si="0"/>
        <v>#DIV/0!</v>
      </c>
      <c r="F13" s="43"/>
      <c r="G13" s="41"/>
      <c r="H13" s="41"/>
    </row>
    <row r="14" spans="1:8" ht="24.95" customHeight="1" x14ac:dyDescent="0.2">
      <c r="A14" s="90"/>
      <c r="B14" s="17" t="s">
        <v>29</v>
      </c>
      <c r="C14" s="77">
        <v>1</v>
      </c>
      <c r="D14" s="16">
        <f>SUM('RESUMEN (RI24)'!N72)</f>
        <v>0</v>
      </c>
      <c r="E14" s="12">
        <f t="shared" si="0"/>
        <v>-1</v>
      </c>
      <c r="F14" s="43"/>
      <c r="G14" s="41"/>
      <c r="H14" s="41"/>
    </row>
    <row r="15" spans="1:8" ht="24.95" customHeight="1" x14ac:dyDescent="0.2">
      <c r="A15" s="90"/>
      <c r="B15" s="17" t="s">
        <v>16</v>
      </c>
      <c r="C15" s="77">
        <v>0</v>
      </c>
      <c r="D15" s="16">
        <f>'RESUMEN (RI24)'!O72</f>
        <v>0</v>
      </c>
      <c r="E15" s="12" t="e">
        <f t="shared" si="0"/>
        <v>#DIV/0!</v>
      </c>
      <c r="F15" s="43"/>
      <c r="G15" s="41"/>
      <c r="H15" s="41"/>
    </row>
    <row r="16" spans="1:8" ht="24.95" customHeight="1" x14ac:dyDescent="0.2">
      <c r="A16" s="90"/>
      <c r="B16" s="17" t="s">
        <v>30</v>
      </c>
      <c r="C16" s="77">
        <v>3</v>
      </c>
      <c r="D16" s="16">
        <f>SUM('RESUMEN (RI24)'!P72)</f>
        <v>0</v>
      </c>
      <c r="E16" s="12">
        <f t="shared" si="0"/>
        <v>-1</v>
      </c>
      <c r="F16" s="43"/>
      <c r="G16" s="41"/>
      <c r="H16" s="41"/>
    </row>
    <row r="17" spans="1:8" ht="24.95" customHeight="1" x14ac:dyDescent="0.2">
      <c r="A17" s="90" t="s">
        <v>26</v>
      </c>
      <c r="B17" s="15" t="s">
        <v>31</v>
      </c>
      <c r="C17" s="77">
        <v>29</v>
      </c>
      <c r="D17" s="16">
        <f>SUM('RESUMEN (RI24)'!Q72)</f>
        <v>0</v>
      </c>
      <c r="E17" s="12">
        <f t="shared" si="0"/>
        <v>-1</v>
      </c>
      <c r="F17" s="43"/>
      <c r="G17" s="41"/>
      <c r="H17" s="41"/>
    </row>
    <row r="18" spans="1:8" ht="24.95" customHeight="1" x14ac:dyDescent="0.2">
      <c r="A18" s="90"/>
      <c r="B18" s="17" t="s">
        <v>19</v>
      </c>
      <c r="C18" s="77">
        <v>29</v>
      </c>
      <c r="D18" s="16">
        <f>SUM('RESUMEN (RI24)'!R72)</f>
        <v>0</v>
      </c>
      <c r="E18" s="12">
        <f t="shared" si="0"/>
        <v>-1</v>
      </c>
      <c r="F18" s="43"/>
      <c r="G18" s="41"/>
      <c r="H18" s="41"/>
    </row>
    <row r="19" spans="1:8" ht="24.95" customHeight="1" x14ac:dyDescent="0.2">
      <c r="A19" s="90"/>
      <c r="B19" s="17" t="s">
        <v>20</v>
      </c>
      <c r="C19" s="77">
        <v>28</v>
      </c>
      <c r="D19" s="16">
        <f>SUM('RESUMEN (RI24)'!S72)</f>
        <v>0</v>
      </c>
      <c r="E19" s="12">
        <f t="shared" si="0"/>
        <v>-1</v>
      </c>
      <c r="F19" s="43"/>
      <c r="G19" s="41"/>
      <c r="H19" s="41"/>
    </row>
    <row r="20" spans="1:8" ht="24.95" customHeight="1" x14ac:dyDescent="0.2">
      <c r="A20" s="91" t="s">
        <v>39</v>
      </c>
      <c r="B20" s="92"/>
      <c r="C20" s="78">
        <v>11</v>
      </c>
      <c r="D20" s="16">
        <f>SUM('RESUMEN (RI24)'!T72)</f>
        <v>0</v>
      </c>
      <c r="E20" s="11">
        <f>SUM(D20-C20)/C20</f>
        <v>-1</v>
      </c>
      <c r="F20" s="43"/>
      <c r="G20" s="41"/>
      <c r="H20" s="41"/>
    </row>
    <row r="21" spans="1:8" ht="24.95" customHeight="1" x14ac:dyDescent="0.2">
      <c r="A21" s="93" t="s">
        <v>40</v>
      </c>
      <c r="B21" s="94"/>
      <c r="C21" s="19">
        <f>SUM(C3:C20)</f>
        <v>316</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2025-05-23T19:19:22Z</dcterms:modified>
  <cp:category/>
  <cp:contentStatus/>
</cp:coreProperties>
</file>