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E74C00A3-1600-4E75-9929-D6DBF210706D}"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(RI24)'!$A$1:$T$67</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(RI24)'!$A$1:$T$63</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54" i="2" l="1"/>
  <c r="E54" i="2"/>
  <c r="L54" i="2" l="1"/>
  <c r="D12" i="3" s="1"/>
  <c r="E12" i="3" s="1"/>
  <c r="G54" i="2"/>
  <c r="D7" i="3" s="1"/>
  <c r="D54" i="2" l="1"/>
  <c r="D4" i="3" s="1"/>
  <c r="E4" i="3" s="1"/>
  <c r="D5" i="3" l="1"/>
  <c r="E5" i="3" s="1"/>
  <c r="C54" i="2"/>
  <c r="D3" i="3" s="1"/>
  <c r="E3" i="3" s="1"/>
  <c r="O54" i="2"/>
  <c r="D19" i="3"/>
  <c r="E19" i="3" s="1"/>
  <c r="T54" i="2"/>
  <c r="F54" i="2"/>
  <c r="D6" i="3" s="1"/>
  <c r="E6" i="3" s="1"/>
  <c r="H54" i="2"/>
  <c r="I54" i="2"/>
  <c r="D9" i="3" s="1"/>
  <c r="E9" i="3" s="1"/>
  <c r="J54" i="2"/>
  <c r="D10" i="3" s="1"/>
  <c r="E10" i="3" s="1"/>
  <c r="K54" i="2"/>
  <c r="D11" i="3" s="1"/>
  <c r="E11" i="3" s="1"/>
  <c r="M54" i="2"/>
  <c r="N54" i="2"/>
  <c r="P54" i="2"/>
  <c r="D16" i="3" s="1"/>
  <c r="E16" i="3" s="1"/>
  <c r="Q54" i="2"/>
  <c r="D17" i="3" s="1"/>
  <c r="E17" i="3" s="1"/>
  <c r="R54"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<sst xmlns="http://schemas.openxmlformats.org/spreadsheetml/2006/main" count="159" uniqueCount="107">
  <si>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</si>
  <si>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</si>
  <si>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</si>
  <si>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</si>
  <si>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</si>
  <si>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</si>
  <si>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</si>
  <si>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</si>
  <si>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</si>
  <si>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</si>
  <si>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</si>
  <si>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</si>
  <si>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</si>
  <si>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</si>
  <si>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</si>
  <si>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</si>
  <si>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</si>
  <si>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</si>
  <si>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</si>
  <si>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</si>
  <si>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</si>
  <si>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</si>
  <si>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</si>
  <si>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</si>
  <si>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</si>
  <si>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</si>
  <si>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</si>
  <si>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</si>
  <si>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</si>
  <si>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</si>
  <si>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</si>
  <si>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</si>
  <si>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</si>
  <si>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</si>
  <si>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</si>
  <si>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</si>
  <si>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</si>
  <si>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</si>
  <si>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</si>
  <si>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</si>
  <si>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</si>
  <si>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</si>
  <si>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</si>
  <si>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</si>
  <si>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</si>
  <si>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</si>
  <si>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</si>
  <si>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</si>
  <si>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</si>
  <si>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</si>
  <si>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</si>
  <si>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</si>
  <si>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</si>
  <si>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</si>
  <si>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</si>
  <si>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</si>
  <si>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</si>
  <si>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</si>
  <si>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</si>
  <si>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</si>
  <si>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CICATA-LEG.</t>
  </si>
  <si>
    <t>MARTHA LETICIA GARCÍA RODRÍGUEZ</t>
  </si>
  <si>
    <t>MARLENE GONZALEZ MONTIEL</t>
  </si>
  <si>
    <t>JOSÉ LUIS FERNÁNDEZ MUÑOZ</t>
  </si>
  <si>
    <t>MARIO SÁNCHEZ AGUILAR</t>
  </si>
  <si>
    <t>EDILSO REGUERA RUIZ</t>
  </si>
  <si>
    <t>MANUEL AVILA SANTOS</t>
  </si>
  <si>
    <t>ROCIO GUADALUPE CASAÑAS PIMENTEL</t>
  </si>
  <si>
    <t>EDUARDO SAN MARTIN MARTINEZ</t>
  </si>
  <si>
    <t>ANA ADELA LEMUS SANTANA</t>
  </si>
  <si>
    <t>BENJAMÍN PORTALES MARTÍNEZ</t>
  </si>
  <si>
    <t>IRÁN DÍAZ GONGORA</t>
  </si>
  <si>
    <t>MARIA DE LOS ANGELES MANTILLA RAMIREZ</t>
  </si>
  <si>
    <t>IVONNE BERENICE LOZANO ROJAS</t>
  </si>
  <si>
    <t>ERNESTO MARIN MOARES</t>
  </si>
  <si>
    <t>RICARDO GARCÍA SALCEDO</t>
  </si>
  <si>
    <t>FERNANDO TREJO Z?RRAGA</t>
  </si>
  <si>
    <t>JOSE GUZMAN MENDOZA</t>
  </si>
  <si>
    <t>ANTONIO GUSTAVO JUÁREZ GRACIA</t>
  </si>
  <si>
    <t>TEODORO RIVERA MONTALVO</t>
  </si>
  <si>
    <t>JOSÉ GILBERTO CASTREJÓN MENDOZA</t>
  </si>
  <si>
    <t>MIGUEL ANGEL AGUILAR FRUTIS</t>
  </si>
  <si>
    <t>MA. DE LOS ANGELES MANTILLA RAMÍREZ</t>
  </si>
  <si>
    <t>EDILSO REGUERA RUÍZ</t>
  </si>
  <si>
    <t>ERNESTO MARÍN MOARES</t>
  </si>
  <si>
    <t>JESUS ALBERTO FLORES CRUZ</t>
  </si>
  <si>
    <t>ZENAIDA CAROLINA LEYVA INZUNZA</t>
  </si>
  <si>
    <t>JOSE ANTONIO CALDERON ARENAS</t>
  </si>
  <si>
    <t>MIGUEL ANGEL AGUILAR MÉNDEZ</t>
  </si>
  <si>
    <t>MARIO HUMBERTO RAM?REZ D?AZ</t>
  </si>
  <si>
    <t>APOLO CASTAÑEDA ALONSO</t>
  </si>
  <si>
    <t>MARTIN GUADALUPE ZAPATA TORRES</t>
  </si>
  <si>
    <t>ERICH VON BORRIES MEDRANO</t>
  </si>
  <si>
    <t>ALEJANDRO MIGUEL ROSAS MENDOZA</t>
  </si>
  <si>
    <t>DELIA QUINTANA ZAVALA</t>
  </si>
  <si>
    <t>MONICA ROSALIA JAIME FONSECA</t>
  </si>
  <si>
    <t>JUAN GABRIEL MOLINA ZAVALETA</t>
  </si>
  <si>
    <t>ANA LUISA GOMEZ BLANCARTE</t>
  </si>
  <si>
    <t>RUBÉN SÁNCHEZ SÁNCHEZ</t>
  </si>
  <si>
    <t>FABIOLA ESCOBAR MORENO</t>
  </si>
  <si>
    <t>CLARA MAYO JUÁREZ</t>
  </si>
  <si>
    <t>GILBERTO ALARCÓN FLORES</t>
  </si>
  <si>
    <t>CÉSAR EDUARDO MORA LEY</t>
  </si>
  <si>
    <t>EDUARDO SAN MARTIN MARTÍNEZ</t>
  </si>
  <si>
    <t>ROCIO GUADALUPE CASAÑAS PMENTEL</t>
  </si>
  <si>
    <t>JOSÉ ANTONIO IRÁN DÍAZ GONGORA</t>
  </si>
  <si>
    <t>BENJAMÍN PORTALES MARTINEZ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</si>
</sst>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55</xdr:row>
      <xdr:rowOff>127000</xdr:rowOff>
    </xdr:from>
    <xdr:to>
      <xdr:col>5</xdr:col>
      <xdr:colOff>693661</xdr:colOff>
      <xdr:row>66</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55</xdr:row>
      <xdr:rowOff>82176</xdr:rowOff>
    </xdr:from>
    <xdr:to>
      <xdr:col>18</xdr:col>
      <xdr:colOff>158086</xdr:colOff>
      <xdr:row>65</xdr:row>
      <xdr:rowOff>16771</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63"/>
  <sheetViews>
    <sheetView showGridLines="0" tabSelected="1" view="pageLayout" topLeftCell="A28" zoomScale="85" zoomScaleNormal="110" zoomScaleSheetLayoutView="80" zoomScalePageLayoutView="85" workbookViewId="0">
      <selection activeCell="A65" sqref="A65"/>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20240074</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20240143</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20240155</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20240395</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20240442</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20240457</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20240490</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20240494</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20240496</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70</v>
      </c>
      <c r="B13" s="10">
        <v>20240501</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71</v>
      </c>
      <c r="B14" s="10">
        <v>20240540</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t="s">
        <v>72</v>
      </c>
      <c r="B15" s="10">
        <v>20240548</v>
      </c>
      <c r="C15" s="61"/>
      <c r="D15" s="61"/>
      <c r="E15" s="61"/>
      <c r="F15" s="61"/>
      <c r="G15" s="63"/>
      <c r="H15" s="61"/>
      <c r="I15" s="61"/>
      <c r="J15" s="61"/>
      <c r="K15" s="61"/>
      <c r="L15" s="61"/>
      <c r="M15" s="61"/>
      <c r="N15" s="61"/>
      <c r="O15" s="61"/>
      <c r="P15" s="61"/>
      <c r="Q15" s="61"/>
      <c r="R15" s="61"/>
      <c r="S15" s="63"/>
      <c r="T15" s="61"/>
    </row>
    <row r="16" spans="1:24" s="31" customFormat="1" ht="24.95" customHeight="1" x14ac:dyDescent="0.2">
      <c r="A16" s="30" t="s">
        <v>73</v>
      </c>
      <c r="B16" s="10">
        <v>20240614</v>
      </c>
      <c r="C16" s="61"/>
      <c r="D16" s="61"/>
      <c r="E16" s="61"/>
      <c r="F16" s="61"/>
      <c r="G16" s="63"/>
      <c r="H16" s="61"/>
      <c r="I16" s="61"/>
      <c r="J16" s="61"/>
      <c r="K16" s="61"/>
      <c r="L16" s="61"/>
      <c r="M16" s="61"/>
      <c r="N16" s="61"/>
      <c r="O16" s="61"/>
      <c r="P16" s="61"/>
      <c r="Q16" s="61"/>
      <c r="R16" s="61"/>
      <c r="S16" s="63"/>
      <c r="T16" s="61"/>
    </row>
    <row r="17" spans="1:20" s="31" customFormat="1" ht="24.95" customHeight="1" x14ac:dyDescent="0.2">
      <c r="A17" s="30" t="s">
        <v>74</v>
      </c>
      <c r="B17" s="10">
        <v>20240627</v>
      </c>
      <c r="C17" s="61"/>
      <c r="D17" s="61"/>
      <c r="E17" s="61"/>
      <c r="F17" s="61"/>
      <c r="G17" s="63"/>
      <c r="H17" s="61"/>
      <c r="I17" s="61"/>
      <c r="J17" s="61"/>
      <c r="K17" s="61"/>
      <c r="L17" s="61"/>
      <c r="M17" s="61"/>
      <c r="N17" s="61"/>
      <c r="O17" s="61"/>
      <c r="P17" s="61"/>
      <c r="Q17" s="61"/>
      <c r="R17" s="61"/>
      <c r="S17" s="63"/>
      <c r="T17" s="61"/>
    </row>
    <row r="18" spans="1:20" s="31" customFormat="1" ht="24.95" customHeight="1" x14ac:dyDescent="0.2">
      <c r="A18" s="30" t="s">
        <v>75</v>
      </c>
      <c r="B18" s="10">
        <v>20240638</v>
      </c>
      <c r="C18" s="61"/>
      <c r="D18" s="61"/>
      <c r="E18" s="61"/>
      <c r="F18" s="61"/>
      <c r="G18" s="63"/>
      <c r="H18" s="61"/>
      <c r="I18" s="61"/>
      <c r="J18" s="61"/>
      <c r="K18" s="61"/>
      <c r="L18" s="61"/>
      <c r="M18" s="61"/>
      <c r="N18" s="61"/>
      <c r="O18" s="61"/>
      <c r="P18" s="61"/>
      <c r="Q18" s="61"/>
      <c r="R18" s="61"/>
      <c r="S18" s="63"/>
      <c r="T18" s="61"/>
    </row>
    <row r="19" spans="1:20" s="31" customFormat="1" ht="24.95" customHeight="1" x14ac:dyDescent="0.2">
      <c r="A19" s="30" t="s">
        <v>76</v>
      </c>
      <c r="B19" s="10">
        <v>20240652</v>
      </c>
      <c r="C19" s="61"/>
      <c r="D19" s="61"/>
      <c r="E19" s="61"/>
      <c r="F19" s="61"/>
      <c r="G19" s="63"/>
      <c r="H19" s="61"/>
      <c r="I19" s="61"/>
      <c r="J19" s="61"/>
      <c r="K19" s="61"/>
      <c r="L19" s="61"/>
      <c r="M19" s="61"/>
      <c r="N19" s="61"/>
      <c r="O19" s="61"/>
      <c r="P19" s="61"/>
      <c r="Q19" s="61"/>
      <c r="R19" s="61"/>
      <c r="S19" s="63"/>
      <c r="T19" s="61"/>
    </row>
    <row r="20" spans="1:20" s="31" customFormat="1" ht="24.95" customHeight="1" x14ac:dyDescent="0.2">
      <c r="A20" s="30" t="s">
        <v>77</v>
      </c>
      <c r="B20" s="10">
        <v>20240662</v>
      </c>
      <c r="C20" s="61"/>
      <c r="D20" s="61"/>
      <c r="E20" s="61"/>
      <c r="F20" s="61"/>
      <c r="G20" s="63"/>
      <c r="H20" s="61"/>
      <c r="I20" s="61"/>
      <c r="J20" s="61"/>
      <c r="K20" s="61"/>
      <c r="L20" s="61"/>
      <c r="M20" s="61"/>
      <c r="N20" s="61"/>
      <c r="O20" s="61"/>
      <c r="P20" s="61"/>
      <c r="Q20" s="61"/>
      <c r="R20" s="61"/>
      <c r="S20" s="63"/>
      <c r="T20" s="61"/>
    </row>
    <row r="21" spans="1:20" s="31" customFormat="1" ht="24.95" customHeight="1" x14ac:dyDescent="0.2">
      <c r="A21" s="30" t="s">
        <v>78</v>
      </c>
      <c r="B21" s="10">
        <v>20240665</v>
      </c>
      <c r="C21" s="61"/>
      <c r="D21" s="61"/>
      <c r="E21" s="61"/>
      <c r="F21" s="61"/>
      <c r="G21" s="63"/>
      <c r="H21" s="61"/>
      <c r="I21" s="61"/>
      <c r="J21" s="61"/>
      <c r="K21" s="61"/>
      <c r="L21" s="61"/>
      <c r="M21" s="61"/>
      <c r="N21" s="61"/>
      <c r="O21" s="61"/>
      <c r="P21" s="61"/>
      <c r="Q21" s="61"/>
      <c r="R21" s="61"/>
      <c r="S21" s="63"/>
      <c r="T21" s="61"/>
    </row>
    <row r="22" spans="1:20" s="31" customFormat="1" ht="24.95" customHeight="1" x14ac:dyDescent="0.2">
      <c r="A22" s="30" t="s">
        <v>79</v>
      </c>
      <c r="B22" s="10">
        <v>20240674</v>
      </c>
      <c r="C22" s="61"/>
      <c r="D22" s="61"/>
      <c r="E22" s="61"/>
      <c r="F22" s="61"/>
      <c r="G22" s="63"/>
      <c r="H22" s="61"/>
      <c r="I22" s="61"/>
      <c r="J22" s="61"/>
      <c r="K22" s="61"/>
      <c r="L22" s="61"/>
      <c r="M22" s="61"/>
      <c r="N22" s="61"/>
      <c r="O22" s="61"/>
      <c r="P22" s="61"/>
      <c r="Q22" s="61"/>
      <c r="R22" s="61"/>
      <c r="S22" s="63"/>
      <c r="T22" s="61"/>
    </row>
    <row r="23" spans="1:20" s="31" customFormat="1" ht="24.95" customHeight="1" x14ac:dyDescent="0.2">
      <c r="A23" s="30" t="s">
        <v>80</v>
      </c>
      <c r="B23" s="10">
        <v>20240812</v>
      </c>
      <c r="C23" s="61"/>
      <c r="D23" s="61"/>
      <c r="E23" s="61"/>
      <c r="F23" s="61"/>
      <c r="G23" s="63"/>
      <c r="H23" s="61"/>
      <c r="I23" s="61"/>
      <c r="J23" s="61"/>
      <c r="K23" s="61"/>
      <c r="L23" s="61"/>
      <c r="M23" s="61"/>
      <c r="N23" s="61"/>
      <c r="O23" s="61"/>
      <c r="P23" s="61"/>
      <c r="Q23" s="61"/>
      <c r="R23" s="61"/>
      <c r="S23" s="63"/>
      <c r="T23" s="61"/>
    </row>
    <row r="24" spans="1:20" s="31" customFormat="1" ht="24.95" customHeight="1" x14ac:dyDescent="0.2">
      <c r="A24" s="30" t="s">
        <v>81</v>
      </c>
      <c r="B24" s="10">
        <v>20240968</v>
      </c>
      <c r="C24" s="61"/>
      <c r="D24" s="61"/>
      <c r="E24" s="61"/>
      <c r="F24" s="61"/>
      <c r="G24" s="63"/>
      <c r="H24" s="61"/>
      <c r="I24" s="61"/>
      <c r="J24" s="61"/>
      <c r="K24" s="61"/>
      <c r="L24" s="61"/>
      <c r="M24" s="61"/>
      <c r="N24" s="61"/>
      <c r="O24" s="61"/>
      <c r="P24" s="61"/>
      <c r="Q24" s="61"/>
      <c r="R24" s="61"/>
      <c r="S24" s="63"/>
      <c r="T24" s="61"/>
    </row>
    <row r="25" spans="1:20" s="31" customFormat="1" ht="24.95" customHeight="1" x14ac:dyDescent="0.2">
      <c r="A25" s="30" t="s">
        <v>82</v>
      </c>
      <c r="B25" s="10">
        <v>20241042</v>
      </c>
      <c r="C25" s="61"/>
      <c r="D25" s="61"/>
      <c r="E25" s="61"/>
      <c r="F25" s="61"/>
      <c r="G25" s="63"/>
      <c r="H25" s="61"/>
      <c r="I25" s="61"/>
      <c r="J25" s="61"/>
      <c r="K25" s="61"/>
      <c r="L25" s="61"/>
      <c r="M25" s="61"/>
      <c r="N25" s="61"/>
      <c r="O25" s="61"/>
      <c r="P25" s="61"/>
      <c r="Q25" s="61"/>
      <c r="R25" s="61"/>
      <c r="S25" s="63"/>
      <c r="T25" s="61"/>
    </row>
    <row r="26" spans="1:20" s="31" customFormat="1" ht="24.95" customHeight="1" x14ac:dyDescent="0.2">
      <c r="A26" s="30" t="s">
        <v>83</v>
      </c>
      <c r="B26" s="10">
        <v>20241045</v>
      </c>
      <c r="C26" s="61"/>
      <c r="D26" s="61"/>
      <c r="E26" s="61"/>
      <c r="F26" s="61"/>
      <c r="G26" s="63"/>
      <c r="H26" s="61"/>
      <c r="I26" s="61"/>
      <c r="J26" s="61"/>
      <c r="K26" s="61"/>
      <c r="L26" s="61"/>
      <c r="M26" s="61"/>
      <c r="N26" s="61"/>
      <c r="O26" s="61"/>
      <c r="P26" s="61"/>
      <c r="Q26" s="61"/>
      <c r="R26" s="61"/>
      <c r="S26" s="63"/>
      <c r="T26" s="61"/>
    </row>
    <row r="27" spans="1:20" s="31" customFormat="1" ht="24.95" customHeight="1" x14ac:dyDescent="0.2">
      <c r="A27" s="30" t="s">
        <v>84</v>
      </c>
      <c r="B27" s="10">
        <v>20241090</v>
      </c>
      <c r="C27" s="61"/>
      <c r="D27" s="61"/>
      <c r="E27" s="61"/>
      <c r="F27" s="61"/>
      <c r="G27" s="63"/>
      <c r="H27" s="61"/>
      <c r="I27" s="61"/>
      <c r="J27" s="61"/>
      <c r="K27" s="61"/>
      <c r="L27" s="61"/>
      <c r="M27" s="61"/>
      <c r="N27" s="61"/>
      <c r="O27" s="61"/>
      <c r="P27" s="61"/>
      <c r="Q27" s="61"/>
      <c r="R27" s="61"/>
      <c r="S27" s="63"/>
      <c r="T27" s="61"/>
    </row>
    <row r="28" spans="1:20" s="31" customFormat="1" ht="24.95" customHeight="1" x14ac:dyDescent="0.2">
      <c r="A28" s="30" t="s">
        <v>85</v>
      </c>
      <c r="B28" s="10">
        <v>20241094</v>
      </c>
      <c r="C28" s="61"/>
      <c r="D28" s="61"/>
      <c r="E28" s="61"/>
      <c r="F28" s="61"/>
      <c r="G28" s="63"/>
      <c r="H28" s="61"/>
      <c r="I28" s="61"/>
      <c r="J28" s="61"/>
      <c r="K28" s="61"/>
      <c r="L28" s="61"/>
      <c r="M28" s="61"/>
      <c r="N28" s="61"/>
      <c r="O28" s="61"/>
      <c r="P28" s="61"/>
      <c r="Q28" s="61"/>
      <c r="R28" s="61"/>
      <c r="S28" s="63"/>
      <c r="T28" s="61"/>
    </row>
    <row r="29" spans="1:20" s="31" customFormat="1" ht="24.95" customHeight="1" x14ac:dyDescent="0.2">
      <c r="A29" s="30" t="s">
        <v>66</v>
      </c>
      <c r="B29" s="10">
        <v>20241137</v>
      </c>
      <c r="C29" s="61"/>
      <c r="D29" s="61"/>
      <c r="E29" s="61"/>
      <c r="F29" s="61"/>
      <c r="G29" s="63"/>
      <c r="H29" s="61"/>
      <c r="I29" s="61"/>
      <c r="J29" s="61"/>
      <c r="K29" s="61"/>
      <c r="L29" s="61"/>
      <c r="M29" s="61"/>
      <c r="N29" s="61"/>
      <c r="O29" s="61"/>
      <c r="P29" s="61"/>
      <c r="Q29" s="61"/>
      <c r="R29" s="61"/>
      <c r="S29" s="63"/>
      <c r="T29" s="61"/>
    </row>
    <row r="30" spans="1:20" s="31" customFormat="1" ht="24.95" customHeight="1" x14ac:dyDescent="0.2">
      <c r="A30" s="30" t="s">
        <v>85</v>
      </c>
      <c r="B30" s="10">
        <v>20241158</v>
      </c>
      <c r="C30" s="61"/>
      <c r="D30" s="61"/>
      <c r="E30" s="61"/>
      <c r="F30" s="61"/>
      <c r="G30" s="63"/>
      <c r="H30" s="61"/>
      <c r="I30" s="61"/>
      <c r="J30" s="61"/>
      <c r="K30" s="61"/>
      <c r="L30" s="61"/>
      <c r="M30" s="61"/>
      <c r="N30" s="61"/>
      <c r="O30" s="61"/>
      <c r="P30" s="61"/>
      <c r="Q30" s="61"/>
      <c r="R30" s="61"/>
      <c r="S30" s="63"/>
      <c r="T30" s="61"/>
    </row>
    <row r="31" spans="1:20" s="31" customFormat="1" ht="24.95" customHeight="1" x14ac:dyDescent="0.2">
      <c r="A31" s="30" t="s">
        <v>86</v>
      </c>
      <c r="B31" s="10">
        <v>20241189</v>
      </c>
      <c r="C31" s="61"/>
      <c r="D31" s="61"/>
      <c r="E31" s="61"/>
      <c r="F31" s="61"/>
      <c r="G31" s="63"/>
      <c r="H31" s="61"/>
      <c r="I31" s="61"/>
      <c r="J31" s="61"/>
      <c r="K31" s="61"/>
      <c r="L31" s="61"/>
      <c r="M31" s="61"/>
      <c r="N31" s="61"/>
      <c r="O31" s="61"/>
      <c r="P31" s="61"/>
      <c r="Q31" s="61"/>
      <c r="R31" s="61"/>
      <c r="S31" s="63"/>
      <c r="T31" s="61"/>
    </row>
    <row r="32" spans="1:20" s="31" customFormat="1" ht="24.95" customHeight="1" x14ac:dyDescent="0.2">
      <c r="A32" s="30" t="s">
        <v>87</v>
      </c>
      <c r="B32" s="10">
        <v>20241205</v>
      </c>
      <c r="C32" s="61"/>
      <c r="D32" s="61"/>
      <c r="E32" s="61"/>
      <c r="F32" s="61"/>
      <c r="G32" s="63"/>
      <c r="H32" s="61"/>
      <c r="I32" s="61"/>
      <c r="J32" s="61"/>
      <c r="K32" s="61"/>
      <c r="L32" s="61"/>
      <c r="M32" s="61"/>
      <c r="N32" s="61"/>
      <c r="O32" s="61"/>
      <c r="P32" s="61"/>
      <c r="Q32" s="61"/>
      <c r="R32" s="61"/>
      <c r="S32" s="63"/>
      <c r="T32" s="61"/>
    </row>
    <row r="33" spans="1:20" s="31" customFormat="1" ht="24.95" customHeight="1" x14ac:dyDescent="0.2">
      <c r="A33" s="30" t="s">
        <v>88</v>
      </c>
      <c r="B33" s="10">
        <v>20241331</v>
      </c>
      <c r="C33" s="61"/>
      <c r="D33" s="61"/>
      <c r="E33" s="61"/>
      <c r="F33" s="61"/>
      <c r="G33" s="63"/>
      <c r="H33" s="61"/>
      <c r="I33" s="61"/>
      <c r="J33" s="61"/>
      <c r="K33" s="61"/>
      <c r="L33" s="61"/>
      <c r="M33" s="61"/>
      <c r="N33" s="61"/>
      <c r="O33" s="61"/>
      <c r="P33" s="61"/>
      <c r="Q33" s="61"/>
      <c r="R33" s="61"/>
      <c r="S33" s="63"/>
      <c r="T33" s="61"/>
    </row>
    <row r="34" spans="1:20" s="31" customFormat="1" ht="24.95" customHeight="1" x14ac:dyDescent="0.2">
      <c r="A34" s="30" t="s">
        <v>89</v>
      </c>
      <c r="B34" s="10">
        <v>20241387</v>
      </c>
      <c r="C34" s="61"/>
      <c r="D34" s="61"/>
      <c r="E34" s="61"/>
      <c r="F34" s="61"/>
      <c r="G34" s="63"/>
      <c r="H34" s="61"/>
      <c r="I34" s="61"/>
      <c r="J34" s="61"/>
      <c r="K34" s="61"/>
      <c r="L34" s="61"/>
      <c r="M34" s="61"/>
      <c r="N34" s="61"/>
      <c r="O34" s="61"/>
      <c r="P34" s="61"/>
      <c r="Q34" s="61"/>
      <c r="R34" s="61"/>
      <c r="S34" s="63"/>
      <c r="T34" s="61"/>
    </row>
    <row r="35" spans="1:20" s="31" customFormat="1" ht="24.95" customHeight="1" x14ac:dyDescent="0.2">
      <c r="A35" s="30" t="s">
        <v>90</v>
      </c>
      <c r="B35" s="10">
        <v>20241499</v>
      </c>
      <c r="C35" s="61"/>
      <c r="D35" s="61"/>
      <c r="E35" s="61"/>
      <c r="F35" s="61"/>
      <c r="G35" s="63"/>
      <c r="H35" s="61"/>
      <c r="I35" s="61"/>
      <c r="J35" s="61"/>
      <c r="K35" s="61"/>
      <c r="L35" s="61"/>
      <c r="M35" s="61"/>
      <c r="N35" s="61"/>
      <c r="O35" s="61"/>
      <c r="P35" s="61"/>
      <c r="Q35" s="61"/>
      <c r="R35" s="61"/>
      <c r="S35" s="63"/>
      <c r="T35" s="61"/>
    </row>
    <row r="36" spans="1:20" s="31" customFormat="1" ht="24.95" customHeight="1" x14ac:dyDescent="0.2">
      <c r="A36" s="30" t="s">
        <v>91</v>
      </c>
      <c r="B36" s="10">
        <v>20241502</v>
      </c>
      <c r="C36" s="61"/>
      <c r="D36" s="61"/>
      <c r="E36" s="61"/>
      <c r="F36" s="61"/>
      <c r="G36" s="63"/>
      <c r="H36" s="61"/>
      <c r="I36" s="61"/>
      <c r="J36" s="61"/>
      <c r="K36" s="61"/>
      <c r="L36" s="61"/>
      <c r="M36" s="61"/>
      <c r="N36" s="61"/>
      <c r="O36" s="61"/>
      <c r="P36" s="61"/>
      <c r="Q36" s="61"/>
      <c r="R36" s="61"/>
      <c r="S36" s="63"/>
      <c r="T36" s="61"/>
    </row>
    <row r="37" spans="1:20" s="31" customFormat="1" ht="24.95" customHeight="1" x14ac:dyDescent="0.2">
      <c r="A37" s="30" t="s">
        <v>92</v>
      </c>
      <c r="B37" s="10">
        <v>20241543</v>
      </c>
      <c r="C37" s="61"/>
      <c r="D37" s="61"/>
      <c r="E37" s="61"/>
      <c r="F37" s="61"/>
      <c r="G37" s="63"/>
      <c r="H37" s="61"/>
      <c r="I37" s="61"/>
      <c r="J37" s="61"/>
      <c r="K37" s="61"/>
      <c r="L37" s="61"/>
      <c r="M37" s="61"/>
      <c r="N37" s="61"/>
      <c r="O37" s="61"/>
      <c r="P37" s="61"/>
      <c r="Q37" s="61"/>
      <c r="R37" s="61"/>
      <c r="S37" s="63"/>
      <c r="T37" s="61"/>
    </row>
    <row r="38" spans="1:20" s="31" customFormat="1" ht="24.95" customHeight="1" x14ac:dyDescent="0.2">
      <c r="A38" s="30" t="s">
        <v>93</v>
      </c>
      <c r="B38" s="10">
        <v>20241565</v>
      </c>
      <c r="C38" s="61"/>
      <c r="D38" s="61"/>
      <c r="E38" s="61"/>
      <c r="F38" s="61"/>
      <c r="G38" s="63"/>
      <c r="H38" s="61"/>
      <c r="I38" s="61"/>
      <c r="J38" s="61"/>
      <c r="K38" s="61"/>
      <c r="L38" s="61"/>
      <c r="M38" s="61"/>
      <c r="N38" s="61"/>
      <c r="O38" s="61"/>
      <c r="P38" s="61"/>
      <c r="Q38" s="61"/>
      <c r="R38" s="61"/>
      <c r="S38" s="63"/>
      <c r="T38" s="61"/>
    </row>
    <row r="39" spans="1:20" s="31" customFormat="1" ht="24.95" customHeight="1" x14ac:dyDescent="0.2">
      <c r="A39" s="30" t="s">
        <v>94</v>
      </c>
      <c r="B39" s="10">
        <v>20241615</v>
      </c>
      <c r="C39" s="61"/>
      <c r="D39" s="61"/>
      <c r="E39" s="61"/>
      <c r="F39" s="61"/>
      <c r="G39" s="63"/>
      <c r="H39" s="61"/>
      <c r="I39" s="61"/>
      <c r="J39" s="61"/>
      <c r="K39" s="61"/>
      <c r="L39" s="61"/>
      <c r="M39" s="61"/>
      <c r="N39" s="61"/>
      <c r="O39" s="61"/>
      <c r="P39" s="61"/>
      <c r="Q39" s="61"/>
      <c r="R39" s="61"/>
      <c r="S39" s="63"/>
      <c r="T39" s="61"/>
    </row>
    <row r="40" spans="1:20" s="31" customFormat="1" ht="24.95" customHeight="1" x14ac:dyDescent="0.2">
      <c r="A40" s="30" t="s">
        <v>95</v>
      </c>
      <c r="B40" s="10">
        <v>20241729</v>
      </c>
      <c r="C40" s="61"/>
      <c r="D40" s="61"/>
      <c r="E40" s="61"/>
      <c r="F40" s="61"/>
      <c r="G40" s="63"/>
      <c r="H40" s="61"/>
      <c r="I40" s="61"/>
      <c r="J40" s="61"/>
      <c r="K40" s="61"/>
      <c r="L40" s="61"/>
      <c r="M40" s="61"/>
      <c r="N40" s="61"/>
      <c r="O40" s="61"/>
      <c r="P40" s="61"/>
      <c r="Q40" s="61"/>
      <c r="R40" s="61"/>
      <c r="S40" s="63"/>
      <c r="T40" s="61"/>
    </row>
    <row r="41" spans="1:20" s="31" customFormat="1" ht="24.95" customHeight="1" x14ac:dyDescent="0.2">
      <c r="A41" s="30" t="s">
        <v>96</v>
      </c>
      <c r="B41" s="10">
        <v>20241870</v>
      </c>
      <c r="C41" s="61"/>
      <c r="D41" s="61"/>
      <c r="E41" s="61"/>
      <c r="F41" s="61"/>
      <c r="G41" s="63"/>
      <c r="H41" s="61"/>
      <c r="I41" s="61"/>
      <c r="J41" s="61"/>
      <c r="K41" s="61"/>
      <c r="L41" s="61"/>
      <c r="M41" s="61"/>
      <c r="N41" s="61"/>
      <c r="O41" s="61"/>
      <c r="P41" s="61"/>
      <c r="Q41" s="61"/>
      <c r="R41" s="61"/>
      <c r="S41" s="63"/>
      <c r="T41" s="61"/>
    </row>
    <row r="42" spans="1:20" s="31" customFormat="1" ht="24.95" customHeight="1" x14ac:dyDescent="0.2">
      <c r="A42" s="30" t="s">
        <v>97</v>
      </c>
      <c r="B42" s="10">
        <v>20241931</v>
      </c>
      <c r="C42" s="61"/>
      <c r="D42" s="61"/>
      <c r="E42" s="61"/>
      <c r="F42" s="61"/>
      <c r="G42" s="63"/>
      <c r="H42" s="61"/>
      <c r="I42" s="61"/>
      <c r="J42" s="61"/>
      <c r="K42" s="61"/>
      <c r="L42" s="61"/>
      <c r="M42" s="61"/>
      <c r="N42" s="61"/>
      <c r="O42" s="61"/>
      <c r="P42" s="61"/>
      <c r="Q42" s="61"/>
      <c r="R42" s="61"/>
      <c r="S42" s="63"/>
      <c r="T42" s="61"/>
    </row>
    <row r="43" spans="1:20" s="31" customFormat="1" ht="24.95" customHeight="1" x14ac:dyDescent="0.2">
      <c r="A43" s="30" t="s">
        <v>98</v>
      </c>
      <c r="B43" s="10">
        <v>20242173</v>
      </c>
      <c r="C43" s="61"/>
      <c r="D43" s="61"/>
      <c r="E43" s="61"/>
      <c r="F43" s="61"/>
      <c r="G43" s="63"/>
      <c r="H43" s="61"/>
      <c r="I43" s="61"/>
      <c r="J43" s="61"/>
      <c r="K43" s="61"/>
      <c r="L43" s="61"/>
      <c r="M43" s="61"/>
      <c r="N43" s="61"/>
      <c r="O43" s="61"/>
      <c r="P43" s="61"/>
      <c r="Q43" s="61"/>
      <c r="R43" s="61"/>
      <c r="S43" s="63"/>
      <c r="T43" s="61"/>
    </row>
    <row r="44" spans="1:20" s="31" customFormat="1" ht="24.95" customHeight="1" x14ac:dyDescent="0.2">
      <c r="A44" s="30" t="s">
        <v>99</v>
      </c>
      <c r="B44" s="10">
        <v>20242202</v>
      </c>
      <c r="C44" s="61"/>
      <c r="D44" s="61"/>
      <c r="E44" s="61"/>
      <c r="F44" s="61"/>
      <c r="G44" s="63"/>
      <c r="H44" s="61"/>
      <c r="I44" s="61"/>
      <c r="J44" s="61"/>
      <c r="K44" s="61"/>
      <c r="L44" s="61"/>
      <c r="M44" s="61"/>
      <c r="N44" s="61"/>
      <c r="O44" s="61"/>
      <c r="P44" s="61"/>
      <c r="Q44" s="61"/>
      <c r="R44" s="61"/>
      <c r="S44" s="63"/>
      <c r="T44" s="61"/>
    </row>
    <row r="45" spans="1:20" s="31" customFormat="1" ht="24.95" customHeight="1" x14ac:dyDescent="0.2">
      <c r="A45" s="30" t="s">
        <v>69</v>
      </c>
      <c r="B45" s="10">
        <v>20242366</v>
      </c>
      <c r="C45" s="61"/>
      <c r="D45" s="61"/>
      <c r="E45" s="61"/>
      <c r="F45" s="61"/>
      <c r="G45" s="63"/>
      <c r="H45" s="61"/>
      <c r="I45" s="61"/>
      <c r="J45" s="61"/>
      <c r="K45" s="61"/>
      <c r="L45" s="61"/>
      <c r="M45" s="61"/>
      <c r="N45" s="61"/>
      <c r="O45" s="61"/>
      <c r="P45" s="61"/>
      <c r="Q45" s="61"/>
      <c r="R45" s="61"/>
      <c r="S45" s="63"/>
      <c r="T45" s="61"/>
    </row>
    <row r="46" spans="1:20" s="31" customFormat="1" ht="24.95" customHeight="1" x14ac:dyDescent="0.2">
      <c r="A46" s="30" t="s">
        <v>100</v>
      </c>
      <c r="B46" s="10">
        <v>20242404</v>
      </c>
      <c r="C46" s="61"/>
      <c r="D46" s="61"/>
      <c r="E46" s="61"/>
      <c r="F46" s="61"/>
      <c r="G46" s="63"/>
      <c r="H46" s="61"/>
      <c r="I46" s="61"/>
      <c r="J46" s="61"/>
      <c r="K46" s="61"/>
      <c r="L46" s="61"/>
      <c r="M46" s="61"/>
      <c r="N46" s="61"/>
      <c r="O46" s="61"/>
      <c r="P46" s="61"/>
      <c r="Q46" s="61"/>
      <c r="R46" s="61"/>
      <c r="S46" s="63"/>
      <c r="T46" s="61"/>
    </row>
    <row r="47" spans="1:20" s="31" customFormat="1" ht="24.95" customHeight="1" x14ac:dyDescent="0.2">
      <c r="A47" s="30" t="s">
        <v>101</v>
      </c>
      <c r="B47" s="10">
        <v>20242420</v>
      </c>
      <c r="C47" s="61"/>
      <c r="D47" s="61"/>
      <c r="E47" s="61"/>
      <c r="F47" s="61"/>
      <c r="G47" s="63"/>
      <c r="H47" s="61"/>
      <c r="I47" s="61"/>
      <c r="J47" s="61"/>
      <c r="K47" s="61"/>
      <c r="L47" s="61"/>
      <c r="M47" s="61"/>
      <c r="N47" s="61"/>
      <c r="O47" s="61"/>
      <c r="P47" s="61"/>
      <c r="Q47" s="61"/>
      <c r="R47" s="61"/>
      <c r="S47" s="63"/>
      <c r="T47" s="61"/>
    </row>
    <row r="48" spans="1:20" s="31" customFormat="1" ht="24.95" customHeight="1" x14ac:dyDescent="0.2">
      <c r="A48" s="30" t="s">
        <v>102</v>
      </c>
      <c r="B48" s="10">
        <v>20242422</v>
      </c>
      <c r="C48" s="61"/>
      <c r="D48" s="61"/>
      <c r="E48" s="61"/>
      <c r="F48" s="61"/>
      <c r="G48" s="63"/>
      <c r="H48" s="61"/>
      <c r="I48" s="61"/>
      <c r="J48" s="61"/>
      <c r="K48" s="61"/>
      <c r="L48" s="61"/>
      <c r="M48" s="61"/>
      <c r="N48" s="61"/>
      <c r="O48" s="61"/>
      <c r="P48" s="61"/>
      <c r="Q48" s="61"/>
      <c r="R48" s="61"/>
      <c r="S48" s="63"/>
      <c r="T48" s="61"/>
    </row>
    <row r="49" spans="1:20" s="31" customFormat="1" ht="24.95" customHeight="1" x14ac:dyDescent="0.2">
      <c r="A49" s="30" t="s">
        <v>103</v>
      </c>
      <c r="B49" s="10">
        <v>20242548</v>
      </c>
      <c r="C49" s="61"/>
      <c r="D49" s="61"/>
      <c r="E49" s="61"/>
      <c r="F49" s="61"/>
      <c r="G49" s="63"/>
      <c r="H49" s="61"/>
      <c r="I49" s="61"/>
      <c r="J49" s="61"/>
      <c r="K49" s="61"/>
      <c r="L49" s="61"/>
      <c r="M49" s="61"/>
      <c r="N49" s="61"/>
      <c r="O49" s="61"/>
      <c r="P49" s="61"/>
      <c r="Q49" s="61"/>
      <c r="R49" s="61"/>
      <c r="S49" s="63"/>
      <c r="T49" s="61"/>
    </row>
    <row r="50" spans="1:20" s="31" customFormat="1" ht="24.95" customHeight="1" x14ac:dyDescent="0.2">
      <c r="A50" s="30" t="s">
        <v>104</v>
      </c>
      <c r="B50" s="10">
        <v>20242593</v>
      </c>
      <c r="C50" s="61"/>
      <c r="D50" s="61"/>
      <c r="E50" s="61"/>
      <c r="F50" s="61"/>
      <c r="G50" s="63"/>
      <c r="H50" s="61"/>
      <c r="I50" s="61"/>
      <c r="J50" s="61"/>
      <c r="K50" s="61"/>
      <c r="L50" s="61"/>
      <c r="M50" s="61"/>
      <c r="N50" s="61"/>
      <c r="O50" s="61"/>
      <c r="P50" s="61"/>
      <c r="Q50" s="61"/>
      <c r="R50" s="61"/>
      <c r="S50" s="63"/>
      <c r="T50" s="61"/>
    </row>
    <row r="51" spans="1:20" s="31" customFormat="1" ht="24.95" customHeight="1" x14ac:dyDescent="0.2">
      <c r="A51" s="30" t="s">
        <v>86</v>
      </c>
      <c r="B51" s="10">
        <v>20242829</v>
      </c>
      <c r="C51" s="61"/>
      <c r="D51" s="61"/>
      <c r="E51" s="61"/>
      <c r="F51" s="61"/>
      <c r="G51" s="63"/>
      <c r="H51" s="61"/>
      <c r="I51" s="61"/>
      <c r="J51" s="61"/>
      <c r="K51" s="61"/>
      <c r="L51" s="61"/>
      <c r="M51" s="61"/>
      <c r="N51" s="61"/>
      <c r="O51" s="61"/>
      <c r="P51" s="61"/>
      <c r="Q51" s="61"/>
      <c r="R51" s="61"/>
      <c r="S51" s="63"/>
      <c r="T51" s="61"/>
    </row>
    <row r="52" spans="1:20" s="31" customFormat="1" ht="24.95" customHeight="1" x14ac:dyDescent="0.2">
      <c r="A52" s="30" t="s">
        <v>105</v>
      </c>
      <c r="B52" s="10">
        <v>20242848</v>
      </c>
      <c r="C52" s="61"/>
      <c r="D52" s="61"/>
      <c r="E52" s="61"/>
      <c r="F52" s="61"/>
      <c r="G52" s="63"/>
      <c r="H52" s="61"/>
      <c r="I52" s="61"/>
      <c r="J52" s="61"/>
      <c r="K52" s="61"/>
      <c r="L52" s="61"/>
      <c r="M52" s="61"/>
      <c r="N52" s="61"/>
      <c r="O52" s="61"/>
      <c r="P52" s="61"/>
      <c r="Q52" s="61"/>
      <c r="R52" s="61"/>
      <c r="S52" s="63"/>
      <c r="T52" s="61"/>
    </row>
    <row r="53" spans="1:20" s="31" customFormat="1" ht="24.95" customHeight="1" x14ac:dyDescent="0.2">
      <c r="A53" s="30" t="s">
        <v>106</v>
      </c>
      <c r="B53" s="10">
        <v>20242896</v>
      </c>
      <c r="C53" s="61"/>
      <c r="D53" s="61"/>
      <c r="E53" s="61"/>
      <c r="F53" s="61"/>
      <c r="G53" s="63"/>
      <c r="H53" s="61"/>
      <c r="I53" s="61"/>
      <c r="J53" s="61"/>
      <c r="K53" s="61"/>
      <c r="L53" s="61"/>
      <c r="M53" s="61"/>
      <c r="N53" s="61"/>
      <c r="O53" s="61"/>
      <c r="P53" s="61"/>
      <c r="Q53" s="61"/>
      <c r="R53" s="61"/>
      <c r="S53" s="63"/>
      <c r="T53" s="61"/>
    </row>
    <row r="54" spans="1:20" ht="24.95" customHeight="1" x14ac:dyDescent="0.2">
      <c r="A54" s="32" t="s">
        <v>32</v>
      </c>
      <c r="B54" s="32"/>
      <c r="C54" s="62">
        <f>SUM(C4:C53)</f>
        <v>0</v>
      </c>
      <c r="D54" s="62">
        <f>SUM(D4:D53)</f>
        <v>0</v>
      </c>
      <c r="E54" s="62">
        <f>SUM(E4:E53)</f>
        <v>0</v>
      </c>
      <c r="F54" s="62">
        <f>SUM(F4:F53)</f>
        <v>0</v>
      </c>
      <c r="G54" s="62">
        <f>SUM(G4:G53)</f>
        <v>0</v>
      </c>
      <c r="H54" s="62">
        <f>SUM(H4:H53)</f>
        <v>0</v>
      </c>
      <c r="I54" s="62">
        <f>SUM(I4:I53)</f>
        <v>0</v>
      </c>
      <c r="J54" s="62">
        <f>SUM(J4:J53)</f>
        <v>0</v>
      </c>
      <c r="K54" s="62">
        <f>SUM(K4:K53)</f>
        <v>0</v>
      </c>
      <c r="L54" s="62">
        <f>SUM(L4:L53)</f>
        <v>0</v>
      </c>
      <c r="M54" s="62">
        <f>SUM(M4:M53)</f>
        <v>0</v>
      </c>
      <c r="N54" s="62">
        <f>SUM(N4:N53)</f>
        <v>0</v>
      </c>
      <c r="O54" s="62">
        <f>SUM(O4:O53)</f>
        <v>0</v>
      </c>
      <c r="P54" s="62">
        <f>SUM(P4:P53)</f>
        <v>0</v>
      </c>
      <c r="Q54" s="62">
        <f>SUM(Q4:Q53)</f>
        <v>0</v>
      </c>
      <c r="R54" s="62">
        <f>SUM(R4:R53)</f>
        <v>0</v>
      </c>
      <c r="S54" s="62">
        <f>SUM(S4:S53)</f>
        <v>0</v>
      </c>
      <c r="T54" s="62">
        <f>SUM(T4:T53)</f>
        <v>0</v>
      </c>
    </row>
    <row r="55" spans="1:20" ht="15.6" customHeight="1" x14ac:dyDescent="0.2">
      <c r="A55" s="7" t="s">
        <v>38</v>
      </c>
      <c r="B55" s="33"/>
      <c r="C55" s="8"/>
      <c r="D55" s="8"/>
      <c r="E55" s="8"/>
      <c r="F55" s="8"/>
      <c r="G55" s="8"/>
      <c r="H55" s="8"/>
      <c r="I55" s="8"/>
      <c r="J55" s="34"/>
      <c r="K55" s="8"/>
      <c r="L55" s="8"/>
      <c r="M55" s="8"/>
      <c r="N55" s="8"/>
      <c r="O55" s="8"/>
      <c r="P55" s="8"/>
      <c r="Q55" s="8"/>
      <c r="R55" s="8"/>
      <c r="S55" s="8"/>
      <c r="T55" s="8"/>
    </row>
    <row r="56" spans="1:20" s="35" customFormat="1" ht="12" x14ac:dyDescent="0.2">
      <c r="N56" s="36"/>
      <c r="O56" s="36"/>
    </row>
    <row r="57" spans="1:20" x14ac:dyDescent="0.2">
      <c r="A57" s="37"/>
    </row>
    <row r="58" spans="1:20" x14ac:dyDescent="0.2">
      <c r="A58" s="38"/>
    </row>
    <row r="59" spans="1:20" x14ac:dyDescent="0.2">
      <c r="A59" s="38"/>
    </row>
    <row r="60" spans="1:20" x14ac:dyDescent="0.2">
      <c r="A60" s="38"/>
    </row>
    <row r="61" spans="1:20" ht="10.35" customHeight="1" x14ac:dyDescent="0.2">
      <c r="A61" s="38"/>
    </row>
    <row r="62" spans="1:20" x14ac:dyDescent="0.2">
      <c r="A62" s="35"/>
    </row>
    <row r="63" spans="1:20" ht="23.25" customHeight="1" x14ac:dyDescent="0.2">
      <c r="A63" s="39"/>
      <c r="B63" s="39"/>
      <c r="E63" s="35"/>
      <c r="H63" s="35"/>
    </row>
  </sheetData>
  <sortState xmlns:xlrd2="http://schemas.microsoft.com/office/spreadsheetml/2017/richdata2" ref="B4:B53">
    <sortCondition ref="B4:B53"/>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54:R54 C54 M54:N54 F54 H54:K54 T54"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10" sqref="B10"/>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3</v>
      </c>
      <c r="D3" s="16">
        <f>SUM('RESUMEN (RI24)'!C54)</f>
        <v>0</v>
      </c>
      <c r="E3" s="11">
        <f>SUM(D3-C3)/C3</f>
        <v>-1</v>
      </c>
      <c r="F3" s="42"/>
      <c r="G3" s="41"/>
      <c r="H3" s="41"/>
    </row>
    <row r="4" spans="1:8" ht="24.95" customHeight="1" x14ac:dyDescent="0.2">
      <c r="A4" s="90"/>
      <c r="B4" s="15" t="s">
        <v>4</v>
      </c>
      <c r="C4" s="77">
        <v>7</v>
      </c>
      <c r="D4" s="16">
        <f>SUM('RESUMEN (RI24)'!D54)</f>
        <v>0</v>
      </c>
      <c r="E4" s="12">
        <f>SUM(D4-C4)/C4</f>
        <v>-1</v>
      </c>
      <c r="F4" s="43"/>
      <c r="G4" s="41"/>
      <c r="H4" s="41"/>
    </row>
    <row r="5" spans="1:8" ht="24.95" customHeight="1" x14ac:dyDescent="0.2">
      <c r="A5" s="90"/>
      <c r="B5" s="15" t="s">
        <v>5</v>
      </c>
      <c r="C5" s="77">
        <v>65</v>
      </c>
      <c r="D5" s="16">
        <f>SUM('RESUMEN (RI24)'!E54)</f>
        <v>0</v>
      </c>
      <c r="E5" s="12">
        <f t="shared" ref="E5:E21" si="0">SUM(D5-C5)/C5</f>
        <v>-1</v>
      </c>
      <c r="F5" s="42"/>
      <c r="G5" s="41"/>
      <c r="H5" s="41"/>
    </row>
    <row r="6" spans="1:8" ht="24.95" customHeight="1" x14ac:dyDescent="0.2">
      <c r="A6" s="90"/>
      <c r="B6" s="17" t="s">
        <v>6</v>
      </c>
      <c r="C6" s="77">
        <v>7</v>
      </c>
      <c r="D6" s="16">
        <f>SUM('RESUMEN (RI24)'!F54)</f>
        <v>0</v>
      </c>
      <c r="E6" s="12">
        <f t="shared" si="0"/>
        <v>-1</v>
      </c>
      <c r="F6" s="42"/>
      <c r="G6" s="41"/>
      <c r="H6" s="41"/>
    </row>
    <row r="7" spans="1:8" ht="24.95" customHeight="1" x14ac:dyDescent="0.2">
      <c r="A7" s="90"/>
      <c r="B7" s="17" t="s">
        <v>7</v>
      </c>
      <c r="C7" s="77">
        <v>89</v>
      </c>
      <c r="D7" s="16">
        <f>'RESUMEN (RI24)'!G54</f>
        <v>0</v>
      </c>
      <c r="E7" s="12">
        <f t="shared" si="0"/>
        <v>-1</v>
      </c>
      <c r="F7" s="43"/>
      <c r="G7" s="41"/>
      <c r="H7" s="41"/>
    </row>
    <row r="8" spans="1:8" ht="24.95" customHeight="1" x14ac:dyDescent="0.2">
      <c r="A8" s="90"/>
      <c r="B8" s="15" t="s">
        <v>8</v>
      </c>
      <c r="C8" s="77">
        <v>7</v>
      </c>
      <c r="D8" s="16">
        <f>'RESUMEN (RI24)'!H54</f>
        <v>0</v>
      </c>
      <c r="E8" s="12">
        <f>SUM(D8-C8)/C8</f>
        <v>-1</v>
      </c>
      <c r="F8" s="43"/>
      <c r="G8" s="41"/>
      <c r="H8" s="41"/>
    </row>
    <row r="9" spans="1:8" ht="24.95" customHeight="1" x14ac:dyDescent="0.2">
      <c r="A9" s="90"/>
      <c r="B9" s="17" t="s">
        <v>9</v>
      </c>
      <c r="C9" s="77">
        <v>6</v>
      </c>
      <c r="D9" s="16">
        <f>SUM('RESUMEN (RI24)'!I54)</f>
        <v>0</v>
      </c>
      <c r="E9" s="12">
        <f t="shared" si="0"/>
        <v>-1</v>
      </c>
      <c r="F9" s="43"/>
      <c r="G9" s="41"/>
      <c r="H9" s="41"/>
    </row>
    <row r="10" spans="1:8" ht="24.95" customHeight="1" x14ac:dyDescent="0.2">
      <c r="A10" s="90"/>
      <c r="B10" s="17" t="s">
        <v>10</v>
      </c>
      <c r="C10" s="77">
        <v>1</v>
      </c>
      <c r="D10" s="16">
        <f>SUM('RESUMEN (RI24)'!J54)</f>
        <v>0</v>
      </c>
      <c r="E10" s="12">
        <f t="shared" si="0"/>
        <v>-1</v>
      </c>
      <c r="F10" s="43"/>
      <c r="G10" s="41"/>
      <c r="H10" s="41"/>
    </row>
    <row r="11" spans="1:8" ht="24.95" customHeight="1" x14ac:dyDescent="0.2">
      <c r="A11" s="90"/>
      <c r="B11" s="15" t="s">
        <v>11</v>
      </c>
      <c r="C11" s="77">
        <v>0</v>
      </c>
      <c r="D11" s="16">
        <f>SUM('RESUMEN (RI24)'!K54)</f>
        <v>0</v>
      </c>
      <c r="E11" s="11" t="e">
        <f>SUM(D11-C11)/C11</f>
        <v>#DIV/0!</v>
      </c>
      <c r="F11" s="43"/>
      <c r="G11" s="41"/>
      <c r="H11" s="41"/>
    </row>
    <row r="12" spans="1:8" ht="24.95" customHeight="1" x14ac:dyDescent="0.2">
      <c r="A12" s="90"/>
      <c r="B12" s="15" t="s">
        <v>13</v>
      </c>
      <c r="C12" s="77">
        <v>0</v>
      </c>
      <c r="D12" s="16">
        <f>'RESUMEN (RI24)'!L54</f>
        <v>0</v>
      </c>
      <c r="E12" s="11" t="e">
        <f>SUM(D12-C12)/C12</f>
        <v>#DIV/0!</v>
      </c>
      <c r="F12" s="43"/>
      <c r="G12" s="41"/>
      <c r="H12" s="41"/>
    </row>
    <row r="13" spans="1:8" ht="24.95" customHeight="1" x14ac:dyDescent="0.2">
      <c r="A13" s="90" t="s">
        <v>37</v>
      </c>
      <c r="B13" s="15" t="s">
        <v>14</v>
      </c>
      <c r="C13" s="77">
        <v>1</v>
      </c>
      <c r="D13" s="16">
        <f>SUM('RESUMEN (RI24)'!M54)</f>
        <v>0</v>
      </c>
      <c r="E13" s="12">
        <f t="shared" si="0"/>
        <v>-1</v>
      </c>
      <c r="F13" s="43"/>
      <c r="G13" s="41"/>
      <c r="H13" s="41"/>
    </row>
    <row r="14" spans="1:8" ht="24.95" customHeight="1" x14ac:dyDescent="0.2">
      <c r="A14" s="90"/>
      <c r="B14" s="17" t="s">
        <v>29</v>
      </c>
      <c r="C14" s="77">
        <v>0</v>
      </c>
      <c r="D14" s="16">
        <f>SUM('RESUMEN (RI24)'!N54)</f>
        <v>0</v>
      </c>
      <c r="E14" s="12" t="e">
        <f t="shared" si="0"/>
        <v>#DIV/0!</v>
      </c>
      <c r="F14" s="43"/>
      <c r="G14" s="41"/>
      <c r="H14" s="41"/>
    </row>
    <row r="15" spans="1:8" ht="24.95" customHeight="1" x14ac:dyDescent="0.2">
      <c r="A15" s="90"/>
      <c r="B15" s="17" t="s">
        <v>16</v>
      </c>
      <c r="C15" s="77">
        <v>0</v>
      </c>
      <c r="D15" s="16">
        <f>'RESUMEN (RI24)'!O54</f>
        <v>0</v>
      </c>
      <c r="E15" s="12" t="e">
        <f t="shared" si="0"/>
        <v>#DIV/0!</v>
      </c>
      <c r="F15" s="43"/>
      <c r="G15" s="41"/>
      <c r="H15" s="41"/>
    </row>
    <row r="16" spans="1:8" ht="24.95" customHeight="1" x14ac:dyDescent="0.2">
      <c r="A16" s="90"/>
      <c r="B16" s="17" t="s">
        <v>30</v>
      </c>
      <c r="C16" s="77">
        <v>0</v>
      </c>
      <c r="D16" s="16">
        <f>SUM('RESUMEN (RI24)'!P54)</f>
        <v>0</v>
      </c>
      <c r="E16" s="12" t="e">
        <f t="shared" si="0"/>
        <v>#DIV/0!</v>
      </c>
      <c r="F16" s="43"/>
      <c r="G16" s="41"/>
      <c r="H16" s="41"/>
    </row>
    <row r="17" spans="1:8" ht="24.95" customHeight="1" x14ac:dyDescent="0.2">
      <c r="A17" s="90" t="s">
        <v>26</v>
      </c>
      <c r="B17" s="15" t="s">
        <v>31</v>
      </c>
      <c r="C17" s="77">
        <v>0</v>
      </c>
      <c r="D17" s="16">
        <f>SUM('RESUMEN (RI24)'!Q54)</f>
        <v>0</v>
      </c>
      <c r="E17" s="12" t="e">
        <f t="shared" si="0"/>
        <v>#DIV/0!</v>
      </c>
      <c r="F17" s="43"/>
      <c r="G17" s="41"/>
      <c r="H17" s="41"/>
    </row>
    <row r="18" spans="1:8" ht="24.95" customHeight="1" x14ac:dyDescent="0.2">
      <c r="A18" s="90"/>
      <c r="B18" s="17" t="s">
        <v>19</v>
      </c>
      <c r="C18" s="77">
        <v>1</v>
      </c>
      <c r="D18" s="16">
        <f>SUM('RESUMEN (RI24)'!R54)</f>
        <v>0</v>
      </c>
      <c r="E18" s="12">
        <f t="shared" si="0"/>
        <v>-1</v>
      </c>
      <c r="F18" s="43"/>
      <c r="G18" s="41"/>
      <c r="H18" s="41"/>
    </row>
    <row r="19" spans="1:8" ht="24.95" customHeight="1" x14ac:dyDescent="0.2">
      <c r="A19" s="90"/>
      <c r="B19" s="17" t="s">
        <v>20</v>
      </c>
      <c r="C19" s="77">
        <v>36</v>
      </c>
      <c r="D19" s="16">
        <f>SUM('RESUMEN (RI24)'!S54)</f>
        <v>0</v>
      </c>
      <c r="E19" s="12">
        <f t="shared" si="0"/>
        <v>-1</v>
      </c>
      <c r="F19" s="43"/>
      <c r="G19" s="41"/>
      <c r="H19" s="41"/>
    </row>
    <row r="20" spans="1:8" ht="24.95" customHeight="1" x14ac:dyDescent="0.2">
      <c r="A20" s="91" t="s">
        <v>39</v>
      </c>
      <c r="B20" s="92"/>
      <c r="C20" s="78">
        <v>6</v>
      </c>
      <c r="D20" s="16">
        <f>SUM('RESUMEN (RI24)'!T54)</f>
        <v>0</v>
      </c>
      <c r="E20" s="11">
        <f>SUM(D20-C20)/C20</f>
        <v>-1</v>
      </c>
      <c r="F20" s="43"/>
      <c r="G20" s="41"/>
      <c r="H20" s="41"/>
    </row>
    <row r="21" spans="1:8" ht="24.95" customHeight="1" x14ac:dyDescent="0.2">
      <c r="A21" s="93" t="s">
        <v>40</v>
      </c>
      <c r="B21" s="94"/>
      <c r="C21" s="19">
        <f>SUM(C3:C20)</f>
        <v>229</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2025-05-23T19:20:13Z</dcterms:modified>
  <cp:category/>
  <cp:contentStatus/>
</cp:coreProperties>
</file>