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CEA1BA8E-B101-4416-8009-54239EAF8386}"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(RI24)'!$A$1:$T$69</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(RI24)'!$A$1:$T$65</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3" l="1"/>
  <c r="B27" i="1"/>
  <c r="B23" i="1"/>
  <c r="B19" i="1"/>
  <c r="B15" i="1"/>
  <c r="B11" i="1"/>
  <c r="B7" i="1"/>
  <c r="B3" i="1"/>
  <c r="B59" i="1"/>
  <c r="B63" i="1"/>
  <c r="B67" i="1"/>
  <c r="B55" i="1"/>
  <c r="B51" i="1"/>
  <c r="B47" i="1"/>
  <c r="B43" i="1"/>
  <c r="B39" i="1"/>
  <c r="B35" i="1"/>
  <c r="B31" i="1"/>
  <c r="B71" i="1"/>
  <c r="S56" i="2" l="1"/>
  <c r="E56" i="2"/>
  <c r="L56" i="2" l="1"/>
  <c r="D12" i="3" s="1"/>
  <c r="E12" i="3" s="1"/>
  <c r="G56" i="2"/>
  <c r="D7" i="3" s="1"/>
  <c r="D56" i="2" l="1"/>
  <c r="D4" i="3" s="1"/>
  <c r="E4" i="3" s="1"/>
  <c r="D5" i="3" l="1"/>
  <c r="E5" i="3" s="1"/>
  <c r="C56" i="2"/>
  <c r="D3" i="3" s="1"/>
  <c r="E3" i="3" s="1"/>
  <c r="O56" i="2"/>
  <c r="D19" i="3"/>
  <c r="E19" i="3" s="1"/>
  <c r="T56" i="2"/>
  <c r="F56" i="2"/>
  <c r="D6" i="3" s="1"/>
  <c r="E6" i="3" s="1"/>
  <c r="H56" i="2"/>
  <c r="I56" i="2"/>
  <c r="D9" i="3" s="1"/>
  <c r="E9" i="3" s="1"/>
  <c r="J56" i="2"/>
  <c r="D10" i="3" s="1"/>
  <c r="E10" i="3" s="1"/>
  <c r="K56" i="2"/>
  <c r="D11" i="3" s="1"/>
  <c r="E11" i="3" s="1"/>
  <c r="M56" i="2"/>
  <c r="N56" i="2"/>
  <c r="P56" i="2"/>
  <c r="D16" i="3" s="1"/>
  <c r="E16" i="3" s="1"/>
  <c r="Q56" i="2"/>
  <c r="D17" i="3" s="1"/>
  <c r="E17" i="3" s="1"/>
  <c r="R56"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<sst xmlns="http://schemas.openxmlformats.org/spreadsheetml/2006/main" count="161" uniqueCount="107">
  <si>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</si>
  <si>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</si>
  <si>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</si>
  <si>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</si>
  <si>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</si>
  <si>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</si>
  <si>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</si>
  <si>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</si>
  <si>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</si>
  <si>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</si>
  <si>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</si>
  <si>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</si>
  <si>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</si>
  <si>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</si>
  <si>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</si>
  <si>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</si>
  <si>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</si>
  <si>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</si>
  <si>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</si>
  <si>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</si>
  <si>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</si>
  <si>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</si>
  <si>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</si>
  <si>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</si>
  <si>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</si>
  <si>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</si>
  <si>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</si>
  <si>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</si>
  <si>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</si>
  <si>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</si>
  <si>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</si>
  <si>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</si>
  <si>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</si>
  <si>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</si>
  <si>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</si>
  <si>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</si>
  <si>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</si>
  <si>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</si>
  <si>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</si>
  <si>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</si>
  <si>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</si>
  <si>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</si>
  <si>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</si>
  <si>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</si>
  <si>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</si>
  <si>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</si>
  <si>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</si>
  <si>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</si>
  <si>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</si>
  <si>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</si>
  <si>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</si>
  <si>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</si>
  <si>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</si>
  <si>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</si>
  <si>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</si>
  <si>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</si>
  <si>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</si>
  <si>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</si>
  <si>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</si>
  <si>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</si>
  <si>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ESIME-CUL.</t>
  </si>
  <si>
    <t>JUAN GERARDO AVALOS OCHOA</t>
  </si>
  <si>
    <t>GONZALO ISAAC DUCHEN SANCHEZ</t>
  </si>
  <si>
    <t>GIOVANNY SANCHEZ RIVERA</t>
  </si>
  <si>
    <t>LAZARO EDUARDO CASTILLO BARRERA</t>
  </si>
  <si>
    <t>ENRIQUE ESCAMILLA HERNANDEZ</t>
  </si>
  <si>
    <t>EDGAR MAYA P?REZ</t>
  </si>
  <si>
    <t>MIGUEL ANGEL OLIVARES ROBLES</t>
  </si>
  <si>
    <t>PEDRO GUEVARA LOPEZ</t>
  </si>
  <si>
    <t>VOLODYMYR PONOMARYOV 9700178</t>
  </si>
  <si>
    <t>JAZMIN RAMIREZ HERNANDEZ</t>
  </si>
  <si>
    <t>ISMAEL ARAUJO VARGAS</t>
  </si>
  <si>
    <t>MAURICIO ROMERO BASTIDA</t>
  </si>
  <si>
    <t>JUAN CARLOS PAREDES ROJAS</t>
  </si>
  <si>
    <t>MANUEL CEDILLO HERNANDEZ</t>
  </si>
  <si>
    <t>ELIEL CARVAJAL QUIROZ</t>
  </si>
  <si>
    <t>ALEJANDRO TREJO BAÑOS</t>
  </si>
  <si>
    <t>ALVARO MIRANDA DURAN</t>
  </si>
  <si>
    <t>MIGUEL CRUZ IRISSON</t>
  </si>
  <si>
    <t>MARBELLA CALVINO GALLARDO</t>
  </si>
  <si>
    <t>FERNANDO SALAZAR POSADAS</t>
  </si>
  <si>
    <t>OMAR JIMENEZ RAMIREZ</t>
  </si>
  <si>
    <t>HECTOR MANUEL PEREZ MEANA</t>
  </si>
  <si>
    <t>MARIKO NAKANO MIYATAKE</t>
  </si>
  <si>
    <t>ROGELIO REYES REYES</t>
  </si>
  <si>
    <t>CLARA CRUZ RAMOS</t>
  </si>
  <si>
    <t>LUIS CARLOS CASTRO MADRID</t>
  </si>
  <si>
    <t>NANCY MONDRAGÓN ESCAMILLA</t>
  </si>
  <si>
    <t>LIDIA PRUDENTE TIXTECO</t>
  </si>
  <si>
    <t>JUAN CARLOS SANCHEZ GARCIA</t>
  </si>
  <si>
    <t>BASILIO DEL MURO CUELLAR</t>
  </si>
  <si>
    <t>ALDO HERNÁNDEZ SUÁREZ</t>
  </si>
  <si>
    <t>DOMINGO DE JESUS CORTES RODRIGUEZ</t>
  </si>
  <si>
    <t>LINDA KARINA TOSCANO MEDINA</t>
  </si>
  <si>
    <t>GABRIEL S?NCHEZ P?REZ</t>
  </si>
  <si>
    <t>NANCY MONDRAGON ESCAMILLA</t>
  </si>
  <si>
    <t>LEOBARDO HERNANDEZ GONZALEZ</t>
  </si>
  <si>
    <t>JESUS OLIVARES MERCADO</t>
  </si>
  <si>
    <t>JUAN FRANCISCO MARQUEZ RUBIO</t>
  </si>
  <si>
    <t>SARA ELIZABETH PÉREZ FIGUEROA</t>
  </si>
  <si>
    <t>CARLOS DE LA CRUZ ALEJO</t>
  </si>
  <si>
    <t>PEDRO ENRIQUE VELAZQUEZ ELIZONDO</t>
  </si>
  <si>
    <t>OSWALDO ULISES JUAREZ SANDOVAL</t>
  </si>
  <si>
    <t>IGOR LOBODA</t>
  </si>
  <si>
    <t>KARINA GABRIELA MADRIGAL CARRILLO</t>
  </si>
  <si>
    <t>MARIA DE LOURDES RODRIGUEZ PERALTA</t>
  </si>
  <si>
    <t>ROCIO TOSCANO MEDINA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</si>
</sst>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6">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20" fillId="0" borderId="1" xfId="0" applyFont="1" applyBorder="1" applyAlignment="1">
      <alignment vertical="center"/>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57</xdr:row>
      <xdr:rowOff>127000</xdr:rowOff>
    </xdr:from>
    <xdr:to>
      <xdr:col>5</xdr:col>
      <xdr:colOff>693661</xdr:colOff>
      <xdr:row>68</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57</xdr:row>
      <xdr:rowOff>82176</xdr:rowOff>
    </xdr:from>
    <xdr:to>
      <xdr:col>18</xdr:col>
      <xdr:colOff>158086</xdr:colOff>
      <xdr:row>67</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65"/>
  <sheetViews>
    <sheetView showGridLines="0" tabSelected="1" view="pageLayout" zoomScale="85" zoomScaleNormal="110" zoomScaleSheetLayoutView="80" zoomScalePageLayoutView="85" workbookViewId="0">
      <selection activeCell="E50" sqref="E50"/>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5" t="s">
        <v>22</v>
      </c>
      <c r="B2" s="85" t="s">
        <v>23</v>
      </c>
      <c r="C2" s="82" t="s">
        <v>24</v>
      </c>
      <c r="D2" s="83"/>
      <c r="E2" s="83"/>
      <c r="F2" s="83"/>
      <c r="G2" s="83"/>
      <c r="H2" s="83"/>
      <c r="I2" s="83"/>
      <c r="J2" s="83"/>
      <c r="K2" s="83"/>
      <c r="L2" s="84"/>
      <c r="M2" s="82" t="s">
        <v>25</v>
      </c>
      <c r="N2" s="83"/>
      <c r="O2" s="83"/>
      <c r="P2" s="84"/>
      <c r="Q2" s="86" t="s">
        <v>26</v>
      </c>
      <c r="R2" s="87"/>
      <c r="S2" s="88"/>
      <c r="T2" s="80" t="s">
        <v>27</v>
      </c>
    </row>
    <row r="3" spans="1:24" s="29" customFormat="1" ht="63.75" customHeight="1" x14ac:dyDescent="0.2">
      <c r="A3" s="85"/>
      <c r="B3" s="85"/>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1"/>
      <c r="U3" s="28"/>
      <c r="V3" s="28"/>
      <c r="W3" s="28"/>
      <c r="X3" s="28"/>
    </row>
    <row r="4" spans="1:24" s="31" customFormat="1" ht="24.95" customHeight="1" x14ac:dyDescent="0.2">
      <c r="A4" s="30" t="s">
        <v>61</v>
      </c>
      <c r="B4" s="10">
        <v>20240010</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20240044</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20240142</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20240149</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20240153</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20240177</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20240197</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20240373</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20240384</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20240390</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20240441</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20240626</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20240628</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20240659</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20240689</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20240702</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20240711</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20240720</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20240722</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20240723</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20240749</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20240908</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20240909</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20241013</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20241018</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83</v>
      </c>
      <c r="B29" s="10">
        <v>20241051</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86</v>
      </c>
      <c r="B30" s="10">
        <v>20241106</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73</v>
      </c>
      <c r="B31" s="10">
        <v>20241110</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87</v>
      </c>
      <c r="B32" s="10">
        <v>20241117</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71</v>
      </c>
      <c r="B33" s="10">
        <v>20241124</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88</v>
      </c>
      <c r="B34" s="10">
        <v>20241260</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89</v>
      </c>
      <c r="B35" s="10">
        <v>20241279</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90</v>
      </c>
      <c r="B36" s="10">
        <v>20241302</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91</v>
      </c>
      <c r="B37" s="10">
        <v>20241321</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92</v>
      </c>
      <c r="B38" s="10">
        <v>20241494</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93</v>
      </c>
      <c r="B39" s="10">
        <v>20241510</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94</v>
      </c>
      <c r="B40" s="10">
        <v>20241518</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95</v>
      </c>
      <c r="B41" s="10">
        <v>20241545</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96</v>
      </c>
      <c r="B42" s="10">
        <v>20241563</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97</v>
      </c>
      <c r="B43" s="10">
        <v>20241617</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98</v>
      </c>
      <c r="B44" s="10">
        <v>20241661</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99</v>
      </c>
      <c r="B45" s="10">
        <v>20241691</v>
      </c>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t="s">
        <v>100</v>
      </c>
      <c r="B46" s="10">
        <v>20241696</v>
      </c>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t="s">
        <v>101</v>
      </c>
      <c r="B47" s="10">
        <v>20241835</v>
      </c>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t="s">
        <v>102</v>
      </c>
      <c r="B48" s="10">
        <v>20241846</v>
      </c>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t="s">
        <v>103</v>
      </c>
      <c r="B49" s="10">
        <v>20242004</v>
      </c>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t="s">
        <v>104</v>
      </c>
      <c r="B50" s="10">
        <v>20242135</v>
      </c>
      <c r="C50" s="61"/>
      <c r="D50" s="61"/>
      <c r="E50" s="61"/>
      <c r="F50" s="61"/>
      <c r="G50" s="63"/>
      <c r="H50" s="61"/>
      <c r="I50" s="61"/>
      <c r="J50" s="61"/>
      <c r="K50" s="61"/>
      <c r="L50" s="61"/>
      <c r="M50" s="61"/>
      <c r="N50" s="61"/>
      <c r="O50" s="61"/>
      <c r="P50" s="61"/>
      <c r="Q50" s="61"/>
      <c r="R50" s="61"/>
      <c r="S50" s="63"/>
      <c r="T50" s="61"/>
    </row>
    <row r="51" spans="1:20" s="31" customFormat="1" ht="24.95" customHeight="1" x14ac:dyDescent="0.2">
      <c r="A51" s="30" t="s">
        <v>105</v>
      </c>
      <c r="B51" s="10">
        <v>20242271</v>
      </c>
      <c r="C51" s="61"/>
      <c r="D51" s="61"/>
      <c r="E51" s="61"/>
      <c r="F51" s="61"/>
      <c r="G51" s="63"/>
      <c r="H51" s="61"/>
      <c r="I51" s="61"/>
      <c r="J51" s="61"/>
      <c r="K51" s="61"/>
      <c r="L51" s="61"/>
      <c r="M51" s="61"/>
      <c r="N51" s="61"/>
      <c r="O51" s="61"/>
      <c r="P51" s="61"/>
      <c r="Q51" s="61"/>
      <c r="R51" s="61"/>
      <c r="S51" s="63"/>
      <c r="T51" s="61"/>
    </row>
    <row r="52" spans="1:20" s="31" customFormat="1" ht="24.95" customHeight="1" x14ac:dyDescent="0.2">
      <c r="A52" s="30" t="s">
        <v>106</v>
      </c>
      <c r="B52" s="10">
        <v>20242300</v>
      </c>
      <c r="C52" s="61"/>
      <c r="D52" s="61"/>
      <c r="E52" s="61"/>
      <c r="F52" s="61"/>
      <c r="G52" s="63"/>
      <c r="H52" s="61"/>
      <c r="I52" s="61"/>
      <c r="J52" s="61"/>
      <c r="K52" s="61"/>
      <c r="L52" s="61"/>
      <c r="M52" s="61"/>
      <c r="N52" s="61"/>
      <c r="O52" s="61"/>
      <c r="P52" s="61"/>
      <c r="Q52" s="61"/>
      <c r="R52" s="61"/>
      <c r="S52" s="63"/>
      <c r="T52" s="61"/>
    </row>
    <row r="53" spans="1:20" s="31" customFormat="1" ht="24.95" customHeight="1" x14ac:dyDescent="0.2">
      <c r="A53" s="30" t="s">
        <v>86</v>
      </c>
      <c r="B53" s="10">
        <v>20242301</v>
      </c>
      <c r="C53" s="61"/>
      <c r="D53" s="61"/>
      <c r="E53" s="61"/>
      <c r="F53" s="61"/>
      <c r="G53" s="63"/>
      <c r="H53" s="61"/>
      <c r="I53" s="61"/>
      <c r="J53" s="61"/>
      <c r="K53" s="61"/>
      <c r="L53" s="61"/>
      <c r="M53" s="61"/>
      <c r="N53" s="61"/>
      <c r="O53" s="61"/>
      <c r="P53" s="61"/>
      <c r="Q53" s="61"/>
      <c r="R53" s="61"/>
      <c r="S53" s="63"/>
      <c r="T53" s="61"/>
    </row>
    <row r="54" spans="1:20" s="31" customFormat="1" ht="24.95" customHeight="1" x14ac:dyDescent="0.2">
      <c r="A54" s="30" t="s">
        <v>101</v>
      </c>
      <c r="B54" s="10">
        <v>20242807</v>
      </c>
      <c r="C54" s="61"/>
      <c r="D54" s="61"/>
      <c r="E54" s="61"/>
      <c r="F54" s="61"/>
      <c r="G54" s="63"/>
      <c r="H54" s="61"/>
      <c r="I54" s="61"/>
      <c r="J54" s="61"/>
      <c r="K54" s="61"/>
      <c r="L54" s="61"/>
      <c r="M54" s="61"/>
      <c r="N54" s="61"/>
      <c r="O54" s="61"/>
      <c r="P54" s="61"/>
      <c r="Q54" s="61"/>
      <c r="R54" s="61"/>
      <c r="S54" s="63"/>
      <c r="T54" s="61"/>
    </row>
    <row r="55" spans="1:20" s="31" customFormat="1" ht="24.95" customHeight="1" x14ac:dyDescent="0.2">
      <c r="A55" s="30" t="s">
        <v>71</v>
      </c>
      <c r="B55" s="10">
        <v>20243983</v>
      </c>
      <c r="C55" s="61"/>
      <c r="D55" s="61"/>
      <c r="E55" s="61"/>
      <c r="F55" s="61"/>
      <c r="G55" s="63"/>
      <c r="H55" s="61"/>
      <c r="I55" s="61"/>
      <c r="J55" s="61"/>
      <c r="K55" s="61"/>
      <c r="L55" s="61"/>
      <c r="M55" s="61"/>
      <c r="N55" s="61"/>
      <c r="O55" s="61"/>
      <c r="P55" s="61"/>
      <c r="Q55" s="61"/>
      <c r="R55" s="61"/>
      <c r="S55" s="63"/>
      <c r="T55" s="61"/>
    </row>
    <row r="56" spans="1:20" ht="24.95" customHeight="1" x14ac:dyDescent="0.2">
      <c r="A56" s="32" t="s">
        <v>32</v>
      </c>
      <c r="B56" s="32"/>
      <c r="C56" s="62">
        <f>SUM(C4:C55)</f>
        <v>0</v>
      </c>
      <c r="D56" s="62">
        <f>SUM(D4:D55)</f>
        <v>0</v>
      </c>
      <c r="E56" s="62">
        <f>SUM(E4:E55)</f>
        <v>0</v>
      </c>
      <c r="F56" s="62">
        <f>SUM(F4:F55)</f>
        <v>0</v>
      </c>
      <c r="G56" s="62">
        <f>SUM(G4:G55)</f>
        <v>0</v>
      </c>
      <c r="H56" s="62">
        <f>SUM(H4:H55)</f>
        <v>0</v>
      </c>
      <c r="I56" s="62">
        <f>SUM(I4:I55)</f>
        <v>0</v>
      </c>
      <c r="J56" s="62">
        <f>SUM(J4:J55)</f>
        <v>0</v>
      </c>
      <c r="K56" s="62">
        <f>SUM(K4:K55)</f>
        <v>0</v>
      </c>
      <c r="L56" s="62">
        <f>SUM(L4:L55)</f>
        <v>0</v>
      </c>
      <c r="M56" s="62">
        <f>SUM(M4:M55)</f>
        <v>0</v>
      </c>
      <c r="N56" s="62">
        <f>SUM(N4:N55)</f>
        <v>0</v>
      </c>
      <c r="O56" s="62">
        <f>SUM(O4:O55)</f>
        <v>0</v>
      </c>
      <c r="P56" s="62">
        <f>SUM(P4:P55)</f>
        <v>0</v>
      </c>
      <c r="Q56" s="62">
        <f>SUM(Q4:Q55)</f>
        <v>0</v>
      </c>
      <c r="R56" s="62">
        <f>SUM(R4:R55)</f>
        <v>0</v>
      </c>
      <c r="S56" s="62">
        <f>SUM(S4:S55)</f>
        <v>0</v>
      </c>
      <c r="T56" s="62">
        <f>SUM(T4:T55)</f>
        <v>0</v>
      </c>
    </row>
    <row r="57" spans="1:20" ht="15.6" customHeight="1" x14ac:dyDescent="0.2">
      <c r="A57" s="7" t="s">
        <v>38</v>
      </c>
      <c r="B57" s="33"/>
      <c r="C57" s="8"/>
      <c r="D57" s="8"/>
      <c r="E57" s="8"/>
      <c r="F57" s="8"/>
      <c r="G57" s="8"/>
      <c r="H57" s="8"/>
      <c r="I57" s="8"/>
      <c r="J57" s="34"/>
      <c r="K57" s="8"/>
      <c r="L57" s="8"/>
      <c r="M57" s="8"/>
      <c r="N57" s="8"/>
      <c r="O57" s="8"/>
      <c r="P57" s="8"/>
      <c r="Q57" s="8"/>
      <c r="R57" s="8"/>
      <c r="S57" s="8"/>
      <c r="T57" s="8"/>
    </row>
    <row r="58" spans="1:20" s="35" customFormat="1" ht="12" x14ac:dyDescent="0.2">
      <c r="N58" s="36"/>
      <c r="O58" s="36"/>
    </row>
    <row r="59" spans="1:20" x14ac:dyDescent="0.2">
      <c r="A59" s="37"/>
    </row>
    <row r="60" spans="1:20" x14ac:dyDescent="0.2">
      <c r="A60" s="38"/>
    </row>
    <row r="61" spans="1:20" x14ac:dyDescent="0.2">
      <c r="A61" s="38"/>
    </row>
    <row r="62" spans="1:20" x14ac:dyDescent="0.2">
      <c r="A62" s="38"/>
    </row>
    <row r="63" spans="1:20" ht="10.35" customHeight="1" x14ac:dyDescent="0.2">
      <c r="A63" s="38"/>
    </row>
    <row r="64" spans="1:20" x14ac:dyDescent="0.2">
      <c r="A64" s="35"/>
    </row>
    <row r="65" spans="1:8" ht="23.25" customHeight="1" x14ac:dyDescent="0.2">
      <c r="A65" s="39"/>
      <c r="B65" s="39"/>
      <c r="E65" s="35"/>
      <c r="H65" s="35"/>
    </row>
  </sheetData>
  <sortState xmlns:xlrd2="http://schemas.microsoft.com/office/spreadsheetml/2017/richdata2" ref="B4:B55">
    <sortCondition ref="B4:B55"/>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56:R56 C56 M56:N56 F56 H56:K56 T56"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C3" sqref="C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1" t="s">
        <v>36</v>
      </c>
      <c r="B3" s="15" t="s">
        <v>3</v>
      </c>
      <c r="C3" s="76">
        <v>1</v>
      </c>
      <c r="D3" s="16">
        <f>SUM('RESUMEN (RI24)'!C56)</f>
        <v>0</v>
      </c>
      <c r="E3" s="11">
        <f>SUM(D3-C3)/C3</f>
        <v>-1</v>
      </c>
      <c r="F3" s="42"/>
      <c r="G3" s="41"/>
      <c r="H3" s="41"/>
    </row>
    <row r="4" spans="1:8" ht="24.95" customHeight="1" x14ac:dyDescent="0.2">
      <c r="A4" s="91"/>
      <c r="B4" s="15" t="s">
        <v>4</v>
      </c>
      <c r="C4" s="77">
        <v>0</v>
      </c>
      <c r="D4" s="16">
        <f>SUM('RESUMEN (RI24)'!D56)</f>
        <v>0</v>
      </c>
      <c r="E4" s="12" t="e">
        <f>SUM(D4-C4)/C4</f>
        <v>#DIV/0!</v>
      </c>
      <c r="F4" s="43"/>
      <c r="G4" s="41"/>
      <c r="H4" s="41"/>
    </row>
    <row r="5" spans="1:8" ht="24.95" customHeight="1" x14ac:dyDescent="0.2">
      <c r="A5" s="91"/>
      <c r="B5" s="15" t="s">
        <v>5</v>
      </c>
      <c r="C5" s="77">
        <v>62</v>
      </c>
      <c r="D5" s="16">
        <f>SUM('RESUMEN (RI24)'!E56)</f>
        <v>0</v>
      </c>
      <c r="E5" s="12">
        <f t="shared" ref="E5:E21" si="0">SUM(D5-C5)/C5</f>
        <v>-1</v>
      </c>
      <c r="F5" s="42"/>
      <c r="G5" s="41"/>
      <c r="H5" s="41"/>
    </row>
    <row r="6" spans="1:8" ht="24.95" customHeight="1" x14ac:dyDescent="0.2">
      <c r="A6" s="91"/>
      <c r="B6" s="17" t="s">
        <v>6</v>
      </c>
      <c r="C6" s="77">
        <v>0</v>
      </c>
      <c r="D6" s="16">
        <f>SUM('RESUMEN (RI24)'!F56)</f>
        <v>0</v>
      </c>
      <c r="E6" s="12" t="e">
        <f t="shared" si="0"/>
        <v>#DIV/0!</v>
      </c>
      <c r="F6" s="42"/>
      <c r="G6" s="41"/>
      <c r="H6" s="41"/>
    </row>
    <row r="7" spans="1:8" ht="24.95" customHeight="1" x14ac:dyDescent="0.2">
      <c r="A7" s="91"/>
      <c r="B7" s="17" t="s">
        <v>7</v>
      </c>
      <c r="C7" s="77">
        <v>124</v>
      </c>
      <c r="D7" s="16">
        <f>'RESUMEN (RI24)'!G56</f>
        <v>0</v>
      </c>
      <c r="E7" s="12">
        <f t="shared" si="0"/>
        <v>-1</v>
      </c>
      <c r="F7" s="43"/>
      <c r="G7" s="41"/>
      <c r="H7" s="41"/>
    </row>
    <row r="8" spans="1:8" ht="24.95" customHeight="1" x14ac:dyDescent="0.2">
      <c r="A8" s="91"/>
      <c r="B8" s="15" t="s">
        <v>8</v>
      </c>
      <c r="C8" s="77">
        <v>18</v>
      </c>
      <c r="D8" s="16">
        <f>'RESUMEN (RI24)'!H56</f>
        <v>0</v>
      </c>
      <c r="E8" s="12">
        <f>SUM(D8-C8)/C8</f>
        <v>-1</v>
      </c>
      <c r="F8" s="43"/>
      <c r="G8" s="41"/>
      <c r="H8" s="41"/>
    </row>
    <row r="9" spans="1:8" ht="24.95" customHeight="1" x14ac:dyDescent="0.2">
      <c r="A9" s="91"/>
      <c r="B9" s="17" t="s">
        <v>9</v>
      </c>
      <c r="C9" s="77">
        <v>0</v>
      </c>
      <c r="D9" s="16">
        <f>SUM('RESUMEN (RI24)'!I56)</f>
        <v>0</v>
      </c>
      <c r="E9" s="12" t="e">
        <f t="shared" si="0"/>
        <v>#DIV/0!</v>
      </c>
      <c r="F9" s="43"/>
      <c r="G9" s="41"/>
      <c r="H9" s="41"/>
    </row>
    <row r="10" spans="1:8" ht="24.95" customHeight="1" x14ac:dyDescent="0.2">
      <c r="A10" s="91"/>
      <c r="B10" s="17" t="s">
        <v>10</v>
      </c>
      <c r="C10" s="77">
        <v>1</v>
      </c>
      <c r="D10" s="16">
        <f>SUM('RESUMEN (RI24)'!J56)</f>
        <v>0</v>
      </c>
      <c r="E10" s="12">
        <f t="shared" si="0"/>
        <v>-1</v>
      </c>
      <c r="F10" s="43"/>
      <c r="G10" s="41"/>
      <c r="H10" s="41"/>
    </row>
    <row r="11" spans="1:8" ht="24.95" customHeight="1" x14ac:dyDescent="0.2">
      <c r="A11" s="91"/>
      <c r="B11" s="15" t="s">
        <v>11</v>
      </c>
      <c r="C11" s="77">
        <v>1</v>
      </c>
      <c r="D11" s="16">
        <f>SUM('RESUMEN (RI24)'!K56)</f>
        <v>0</v>
      </c>
      <c r="E11" s="11">
        <f>SUM(D11-C11)/C11</f>
        <v>-1</v>
      </c>
      <c r="F11" s="43"/>
      <c r="G11" s="41"/>
      <c r="H11" s="41"/>
    </row>
    <row r="12" spans="1:8" ht="24.95" customHeight="1" x14ac:dyDescent="0.2">
      <c r="A12" s="91"/>
      <c r="B12" s="15" t="s">
        <v>13</v>
      </c>
      <c r="C12" s="77">
        <v>0</v>
      </c>
      <c r="D12" s="16">
        <f>'RESUMEN (RI24)'!L56</f>
        <v>0</v>
      </c>
      <c r="E12" s="11" t="e">
        <f>SUM(D12-C12)/C12</f>
        <v>#DIV/0!</v>
      </c>
      <c r="F12" s="43"/>
      <c r="G12" s="41"/>
      <c r="H12" s="41"/>
    </row>
    <row r="13" spans="1:8" ht="24.95" customHeight="1" x14ac:dyDescent="0.2">
      <c r="A13" s="91" t="s">
        <v>37</v>
      </c>
      <c r="B13" s="15" t="s">
        <v>14</v>
      </c>
      <c r="C13" s="77">
        <v>8</v>
      </c>
      <c r="D13" s="16">
        <f>SUM('RESUMEN (RI24)'!M56)</f>
        <v>0</v>
      </c>
      <c r="E13" s="12">
        <f t="shared" si="0"/>
        <v>-1</v>
      </c>
      <c r="F13" s="43"/>
      <c r="G13" s="41"/>
      <c r="H13" s="41"/>
    </row>
    <row r="14" spans="1:8" ht="24.95" customHeight="1" x14ac:dyDescent="0.2">
      <c r="A14" s="91"/>
      <c r="B14" s="17" t="s">
        <v>29</v>
      </c>
      <c r="C14" s="77">
        <v>4</v>
      </c>
      <c r="D14" s="16">
        <f>SUM('RESUMEN (RI24)'!N56)</f>
        <v>0</v>
      </c>
      <c r="E14" s="12">
        <f t="shared" si="0"/>
        <v>-1</v>
      </c>
      <c r="F14" s="43"/>
      <c r="G14" s="41"/>
      <c r="H14" s="41"/>
    </row>
    <row r="15" spans="1:8" ht="24.95" customHeight="1" x14ac:dyDescent="0.2">
      <c r="A15" s="91"/>
      <c r="B15" s="17" t="s">
        <v>16</v>
      </c>
      <c r="C15" s="77">
        <v>0</v>
      </c>
      <c r="D15" s="16">
        <f>'RESUMEN (RI24)'!O56</f>
        <v>0</v>
      </c>
      <c r="E15" s="12" t="e">
        <f t="shared" si="0"/>
        <v>#DIV/0!</v>
      </c>
      <c r="F15" s="43"/>
      <c r="G15" s="41"/>
      <c r="H15" s="41"/>
    </row>
    <row r="16" spans="1:8" ht="24.95" customHeight="1" x14ac:dyDescent="0.2">
      <c r="A16" s="91"/>
      <c r="B16" s="17" t="s">
        <v>30</v>
      </c>
      <c r="C16" s="77">
        <v>18</v>
      </c>
      <c r="D16" s="16">
        <f>SUM('RESUMEN (RI24)'!P56)</f>
        <v>0</v>
      </c>
      <c r="E16" s="12">
        <f t="shared" si="0"/>
        <v>-1</v>
      </c>
      <c r="F16" s="43"/>
      <c r="G16" s="41"/>
      <c r="H16" s="41"/>
    </row>
    <row r="17" spans="1:8" ht="24.95" customHeight="1" x14ac:dyDescent="0.2">
      <c r="A17" s="91" t="s">
        <v>26</v>
      </c>
      <c r="B17" s="15" t="s">
        <v>31</v>
      </c>
      <c r="C17" s="77">
        <v>0</v>
      </c>
      <c r="D17" s="16">
        <f>SUM('RESUMEN (RI24)'!Q56)</f>
        <v>0</v>
      </c>
      <c r="E17" s="12" t="e">
        <f t="shared" si="0"/>
        <v>#DIV/0!</v>
      </c>
      <c r="F17" s="43"/>
      <c r="G17" s="41"/>
      <c r="H17" s="41"/>
    </row>
    <row r="18" spans="1:8" ht="24.95" customHeight="1" x14ac:dyDescent="0.2">
      <c r="A18" s="91"/>
      <c r="B18" s="17" t="s">
        <v>19</v>
      </c>
      <c r="C18" s="77">
        <v>14</v>
      </c>
      <c r="D18" s="16">
        <f>SUM('RESUMEN (RI24)'!R56)</f>
        <v>0</v>
      </c>
      <c r="E18" s="12">
        <f t="shared" si="0"/>
        <v>-1</v>
      </c>
      <c r="F18" s="43"/>
      <c r="G18" s="41"/>
      <c r="H18" s="41"/>
    </row>
    <row r="19" spans="1:8" ht="24.95" customHeight="1" x14ac:dyDescent="0.2">
      <c r="A19" s="91"/>
      <c r="B19" s="17" t="s">
        <v>20</v>
      </c>
      <c r="C19" s="77">
        <v>75</v>
      </c>
      <c r="D19" s="16">
        <f>SUM('RESUMEN (RI24)'!S56)</f>
        <v>0</v>
      </c>
      <c r="E19" s="12">
        <f t="shared" si="0"/>
        <v>-1</v>
      </c>
      <c r="F19" s="43"/>
      <c r="G19" s="41"/>
      <c r="H19" s="41"/>
    </row>
    <row r="20" spans="1:8" ht="24.95" customHeight="1" x14ac:dyDescent="0.2">
      <c r="A20" s="92" t="s">
        <v>39</v>
      </c>
      <c r="B20" s="93"/>
      <c r="C20" s="78">
        <v>4</v>
      </c>
      <c r="D20" s="16">
        <f>SUM('RESUMEN (RI24)'!T56)</f>
        <v>0</v>
      </c>
      <c r="E20" s="11">
        <f>SUM(D20-C20)/C20</f>
        <v>-1</v>
      </c>
      <c r="F20" s="43"/>
      <c r="G20" s="41"/>
      <c r="H20" s="41"/>
    </row>
    <row r="21" spans="1:8" ht="24.95" customHeight="1" x14ac:dyDescent="0.2">
      <c r="A21" s="94" t="s">
        <v>40</v>
      </c>
      <c r="B21" s="95"/>
      <c r="C21" s="79">
        <f>SUM(C3:C20)</f>
        <v>330</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9" t="s">
        <v>41</v>
      </c>
      <c r="B23" s="90"/>
      <c r="C23" s="90"/>
      <c r="D23" s="90"/>
      <c r="E23" s="90"/>
      <c r="F23" s="90"/>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2025-05-23T19:39:27Z</dcterms:modified>
  <cp:category/>
  <cp:contentStatus/>
</cp:coreProperties>
</file>