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F882070-FB4E-4DB6-9E49-EC01B63D6C95}"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(RI24)'!$A$1:$T$149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36" i="2" l="1"/>
  <c r="E136" i="2"/>
  <c r="L136" i="2" l="1"/>
  <c r="D12" i="3" s="1"/>
  <c r="E12" i="3" s="1"/>
  <c r="G136" i="2"/>
  <c r="D7" i="3" s="1"/>
  <c r="D136" i="2" l="1"/>
  <c r="D4" i="3" s="1"/>
  <c r="E4" i="3" s="1"/>
  <c r="D5" i="3" l="1"/>
  <c r="E5" i="3" s="1"/>
  <c r="C136" i="2"/>
  <c r="D3" i="3" s="1"/>
  <c r="E3" i="3" s="1"/>
  <c r="O136" i="2"/>
  <c r="D19" i="3"/>
  <c r="E19" i="3" s="1"/>
  <c r="T136" i="2"/>
  <c r="F136" i="2"/>
  <c r="D6" i="3" s="1"/>
  <c r="E6" i="3" s="1"/>
  <c r="H136" i="2"/>
  <c r="I136" i="2"/>
  <c r="D9" i="3" s="1"/>
  <c r="E9" i="3" s="1"/>
  <c r="J136" i="2"/>
  <c r="D10" i="3" s="1"/>
  <c r="E10" i="3" s="1"/>
  <c r="K136" i="2"/>
  <c r="D11" i="3" s="1"/>
  <c r="E11" i="3" s="1"/>
  <c r="M136" i="2"/>
  <c r="N136" i="2"/>
  <c r="P136" i="2"/>
  <c r="D16" i="3" s="1"/>
  <c r="E16" i="3" s="1"/>
  <c r="Q136" i="2"/>
  <c r="D17" i="3" s="1"/>
  <c r="E17" i="3" s="1"/>
  <c r="R13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<sst xmlns="http://schemas.openxmlformats.org/spreadsheetml/2006/main" count="241" uniqueCount="187">
  <si>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</si>
  <si>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</si>
  <si>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</si>
  <si>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</si>
  <si>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</si>
  <si>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</si>
  <si>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</si>
  <si>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</si>
  <si>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</si>
  <si>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</si>
  <si>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</si>
  <si>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</si>
  <si>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</si>
  <si>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</si>
  <si>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</si>
  <si>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</si>
  <si>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</si>
  <si>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</si>
  <si>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</si>
  <si>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</si>
  <si>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</si>
  <si>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</si>
  <si>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</si>
  <si>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</si>
  <si>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</si>
  <si>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</si>
  <si>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</si>
  <si>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</si>
  <si>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</si>
  <si>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</si>
  <si>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</si>
  <si>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</si>
  <si>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</si>
  <si>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</si>
  <si>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</si>
  <si>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</si>
  <si>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</si>
  <si>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</si>
  <si>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</si>
  <si>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</si>
  <si>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</si>
  <si>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</si>
  <si>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</si>
  <si>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</si>
  <si>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</si>
  <si>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</si>
  <si>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</si>
  <si>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</si>
  <si>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</si>
  <si>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</si>
  <si>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</si>
  <si>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</si>
  <si>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</si>
  <si>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</si>
  <si>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</si>
  <si>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</si>
  <si>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</si>
  <si>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</si>
  <si>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</si>
  <si>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</si>
  <si>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ESM</t>
  </si>
  <si>
    <t>MARIA DEL PILAR ORTIZ VILCHIS</t>
  </si>
  <si>
    <t>NAYELI PAEZ MARTINEZ</t>
  </si>
  <si>
    <t>CINDY RODRIGUEZ BANDALA</t>
  </si>
  <si>
    <t>PEDRO LÓPEZ SÁNCHEZ</t>
  </si>
  <si>
    <t>ERIKA RAMOS TOVAR</t>
  </si>
  <si>
    <t>MARTHA C ROSALES HERNANDEZ</t>
  </si>
  <si>
    <t>SANTIAGO VILLAFAÑA RAUDA</t>
  </si>
  <si>
    <t>JESSICA ELENA MENDIETA WEJEBE</t>
  </si>
  <si>
    <t>ERIK ANDRADE JORGE</t>
  </si>
  <si>
    <t>MARÍA ELENA HERNÁNDEZ CAMPOS</t>
  </si>
  <si>
    <t>FELICIANO TAMAY CACH</t>
  </si>
  <si>
    <t>MONICA GRISELDA ARELLANO MENDOZA</t>
  </si>
  <si>
    <t>VIRGINIA SANCHEZ MONROY</t>
  </si>
  <si>
    <t>LOURDES GRACIELA BAEZA PÉREZ</t>
  </si>
  <si>
    <t>MYRNA DÉCIGA CAMPOS</t>
  </si>
  <si>
    <t>EDGAR ABARCA ROJANO</t>
  </si>
  <si>
    <t>JOSÉ A. MORALES GONZÁLEZ</t>
  </si>
  <si>
    <t>EDUARDO OSIRIS MADRIGAL SANTILLÁN</t>
  </si>
  <si>
    <t>JOEL LOMELÍ GONZÁLEZ</t>
  </si>
  <si>
    <t>ANTONIO FRANCO VADILLO</t>
  </si>
  <si>
    <t>PAULA MAR?A DEL CARMEN FIGUEROA ARREDONDO</t>
  </si>
  <si>
    <t>MARYCARMEN GODINEZ VICTORIA</t>
  </si>
  <si>
    <t>JUAN CASTILLO CRUZ</t>
  </si>
  <si>
    <t>ERICK OBED MARTÍNEZ HERRERA</t>
  </si>
  <si>
    <t>JESÚS ARRIETA VALENCIA</t>
  </si>
  <si>
    <t>ISMAEL VASQUEZ MOCTEZUMA</t>
  </si>
  <si>
    <t>MARÍA ELENA SÁNCHEZ MENDOZA</t>
  </si>
  <si>
    <t>TZITZI CURATY INAN GALICIA JIMÈNEZ</t>
  </si>
  <si>
    <t>JUAN GERARDO REYES GARCIA</t>
  </si>
  <si>
    <t>JOSE RUBEN GARCIA SANCHEZ</t>
  </si>
  <si>
    <t>ALDO ARTURO RESENDIZ ALBOR</t>
  </si>
  <si>
    <t>JUDITH PACHECO YEPEZ</t>
  </si>
  <si>
    <t>JOSE CORREA BASURTO</t>
  </si>
  <si>
    <t>JAZMIN GARCIA MACHORRO</t>
  </si>
  <si>
    <t>HUMBERTO LUBRIEL MENDOZA FIGUEROA</t>
  </si>
  <si>
    <t>IVONNE MACIEL ARCINIEGA MARTINEZ</t>
  </si>
  <si>
    <t>OCTAVIO RODRÍGUEZ CORTÉS</t>
  </si>
  <si>
    <t>RAMON MAURICIO CORAL VAZQUEZ</t>
  </si>
  <si>
    <t>ANGEL MILIAR GARCIA</t>
  </si>
  <si>
    <t>PAOLA BERENICE ZÁRATE SEGURA</t>
  </si>
  <si>
    <t>AARON DOMINGUEZ LOPEZ</t>
  </si>
  <si>
    <t>ROCÍO FUENTES VALDIVIESO</t>
  </si>
  <si>
    <t>MARIA DE LOS ANGELES MARTINEZ GODINEZ</t>
  </si>
  <si>
    <t>JUAN ALBERTO GUEVARA SALAZAR</t>
  </si>
  <si>
    <t>MIGUEL ÁNGEL ORTIZ FLORES</t>
  </si>
  <si>
    <t>MARVIN ANTONIO SORIANO URS?A</t>
  </si>
  <si>
    <t>CRUZ VARGAS DE LEON</t>
  </si>
  <si>
    <t>MARLET THEMIS MARTINEZ ARCHUNDIA</t>
  </si>
  <si>
    <t>MIREILLE TOLEDO BLAS</t>
  </si>
  <si>
    <t>RAÚL FLORES MEJÍA</t>
  </si>
  <si>
    <t>EUNICE DALET FARFÀN GARCÍA</t>
  </si>
  <si>
    <t>MARTINIANO BELLO RAMIREZ</t>
  </si>
  <si>
    <t>GUILLERMO CEBALLOS REYES</t>
  </si>
  <si>
    <t>ENRIQUE FERNANDO CASTILLO HENKEL</t>
  </si>
  <si>
    <t>RUTH MERY LÒPEZ MAYORGA</t>
  </si>
  <si>
    <t>NAYELLI NÁJERA GARCÍA</t>
  </si>
  <si>
    <t>EDUARDO MEANEY MENDIOLEA</t>
  </si>
  <si>
    <t>ARACELI HERNÁNDEZ ZAVALA</t>
  </si>
  <si>
    <t>MARÍA DE LA LUZ SEVILLA GONZÁLEZ</t>
  </si>
  <si>
    <t>JOSE G. TRUJILLO FERRARA</t>
  </si>
  <si>
    <t>ROCIO SANCHEZ URBINA</t>
  </si>
  <si>
    <t>GUADALUPE CLEVA VILLANUEVA LÓPEZ</t>
  </si>
  <si>
    <t>CÉSAR ANTONIO GONZÁLEZ DÍAZ</t>
  </si>
  <si>
    <t>JOSÉ GUADALUPE TRUJILLO FERRARA</t>
  </si>
  <si>
    <t>MARVIN ANTONIO SORIANO URSÚA</t>
  </si>
  <si>
    <t>ROLANDO ALBERTO RODRÍGUEZ FONSECA</t>
  </si>
  <si>
    <t>JOSÉ CORREA BASURTO</t>
  </si>
  <si>
    <t>IRENE MENDOZA LUJAMBIO</t>
  </si>
  <si>
    <t>ROBERTO ISAAC CUEVAS HERNÁNDEZ</t>
  </si>
  <si>
    <t>RODRIGO ROMERO NAVA</t>
  </si>
  <si>
    <t>MARÍA ESTHER OCHARÁN HERNÁNDEZ</t>
  </si>
  <si>
    <t>ELVIA MERA JIM?NEZ</t>
  </si>
  <si>
    <t>CLAUDIA CAMELIA CALZADA MENDOZA</t>
  </si>
  <si>
    <t>JOSÉ ALFREDO SIERRA RAMÍREZ</t>
  </si>
  <si>
    <t>HECTOR ISAAC ROCHA GONZALEZ</t>
  </si>
  <si>
    <t>ROSA AMALIA BOBADILLA LUGO</t>
  </si>
  <si>
    <t>ELEAZAR LARA PADILLA</t>
  </si>
  <si>
    <t>JOSE LEOPOLDO AGUILAR FAISAL</t>
  </si>
  <si>
    <t>AMARANTA SARAI VALDEZ GUERRERO</t>
  </si>
  <si>
    <t>MARA GUTIÉRREZ SÁNCHEZ</t>
  </si>
  <si>
    <t>SAÚL ROJAS HERNÁNDEZ</t>
  </si>
  <si>
    <t>ANGEL IVAN ORLANDO RUBIO GAYOSSO</t>
  </si>
  <si>
    <t>NORMA HERRERA GONZALEZ</t>
  </si>
  <si>
    <t>OFIR PICAZO PICAZO</t>
  </si>
  <si>
    <t>REYNA ELIZABETH BARBOSA CABRERA</t>
  </si>
  <si>
    <t>JUDITH ESPINOSA RAYA</t>
  </si>
  <si>
    <t>JUAN MANUEL V?LEZ RES?NDIZ</t>
  </si>
  <si>
    <t>GISELA GUTIÉRREZ IGLESIAS</t>
  </si>
  <si>
    <t>MARICARMEN HERNÁNDEZ RODRÍGUEZ</t>
  </si>
  <si>
    <t>ISRAEL RAMIREZ SANCHEZ</t>
  </si>
  <si>
    <t>RODOLFO PINTO ALMAZÁN</t>
  </si>
  <si>
    <t>KARLA AIDEE AGUAYO CERON</t>
  </si>
  <si>
    <t>MARIA DEL CARMEN CASTILLO HERNANDEZ</t>
  </si>
  <si>
    <t>CÉSAR ANTONIO GONZÁLEZ DÌAZ</t>
  </si>
  <si>
    <t>CECILIA DEL CARMEN TUFIÑO MARTÍNEZ</t>
  </si>
  <si>
    <t>GUSTAVO GUEVARA BALCAZAR</t>
  </si>
  <si>
    <t>ARACELI POSADAS MONDRAGÓN</t>
  </si>
  <si>
    <t>JORGE SKIOLD LÓPEZ CANALES</t>
  </si>
  <si>
    <t>ROSA ADRIANA JARILLO LUNA</t>
  </si>
  <si>
    <t>IVONNE MAR?A OLIVARES CORICHI</t>
  </si>
  <si>
    <t>MACARIO MART?NEZ CASTILLO</t>
  </si>
  <si>
    <t>ICELA PALMA LARA</t>
  </si>
  <si>
    <t>MARTHA EDITH MACÍAS PÉREZ</t>
  </si>
  <si>
    <t>ANGELICA PEREZ JUAREZ</t>
  </si>
  <si>
    <t>NELSON EDUARDO ALVAREZ LICONA</t>
  </si>
  <si>
    <t>NELSON VILLALOBOS VÁSQUEZ</t>
  </si>
  <si>
    <t>TERESA PEREZ CAPISTRAN</t>
  </si>
  <si>
    <t>MARIA ANTONIETA SUAREZ SOUTO</t>
  </si>
  <si>
    <t>MODESTO GÓMEZ LÓPEZ</t>
  </si>
  <si>
    <t>IGNACIO VALENCIA HERNÁNDEZ</t>
  </si>
  <si>
    <t>ARTURO CONTIS MONTES DE OCA</t>
  </si>
  <si>
    <t>JUAN RODRÍGUEZ SILVERIO</t>
  </si>
  <si>
    <t>FRANCISCO JAVIER FLORES MURRIETA</t>
  </si>
  <si>
    <t>ESTIBEYESBO SAID SIGMUND REIVAJ PLASCENCIA NIETO</t>
  </si>
  <si>
    <t>MANUEL MART?NEZ MERAZ</t>
  </si>
  <si>
    <t>LILIANA ANGUIANO ROBLEDO</t>
  </si>
  <si>
    <t>JAVIER PÉREZ DURÁN</t>
  </si>
  <si>
    <t>RAFAEL BARRIENTOS LÓPEZ</t>
  </si>
  <si>
    <t>JAVIER PADILLA PÉREZ</t>
  </si>
  <si>
    <t>GUADALUPE CUREÑO RODRIGUEZ</t>
  </si>
  <si>
    <t>JUAN MANUEL VÉLEZ RESÉNDIZ</t>
  </si>
  <si>
    <t>JAZMÍN GARCÍA MACHORRO</t>
  </si>
  <si>
    <t>CESAR ANTONIO GONZALEZ DIAZ</t>
  </si>
  <si>
    <t>NAYELLI NAJERA GARCIA</t>
  </si>
  <si>
    <t>GUADALUPE CLEVA VILLANUEVA LOPEZ</t>
  </si>
  <si>
    <t>JUAN MANUEL VELEZ RESENDIZ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</si>
</sst>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137</xdr:row>
      <xdr:rowOff>127000</xdr:rowOff>
    </xdr:from>
    <xdr:to>
      <xdr:col>5</xdr:col>
      <xdr:colOff>693661</xdr:colOff>
      <xdr:row>148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137</xdr:row>
      <xdr:rowOff>82176</xdr:rowOff>
    </xdr:from>
    <xdr:to>
      <xdr:col>18</xdr:col>
      <xdr:colOff>158086</xdr:colOff>
      <xdr:row>147</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5"/>
  <sheetViews>
    <sheetView showGridLines="0" tabSelected="1" view="pageLayout" topLeftCell="A124" zoomScale="85" zoomScaleNormal="110" zoomScaleSheetLayoutView="80" zoomScalePageLayoutView="85" workbookViewId="0">
      <selection activeCell="A153" sqref="A15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20240021</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20240040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20240045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20240050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20240055</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20240059</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20240060</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20240101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20240110</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20240119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20240161</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20240167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20240195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20240202</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20240205</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20240226</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20240267</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20240268</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20240270</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20240294</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20240310</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20240318</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20240330</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20240377</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20240385</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20240387</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20240389</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20240394</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20240408</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20240462</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20240504</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20240511</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20240512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20240516</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20240517</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20240519</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20240536</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20240615</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99</v>
      </c>
      <c r="B42" s="10">
        <v>20240640</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100</v>
      </c>
      <c r="B43" s="10">
        <v>20240656</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101</v>
      </c>
      <c r="B44" s="10">
        <v>20240690</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102</v>
      </c>
      <c r="B45" s="10">
        <v>20240773</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103</v>
      </c>
      <c r="B46" s="10">
        <v>20240779</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104</v>
      </c>
      <c r="B47" s="10">
        <v>20240792</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105</v>
      </c>
      <c r="B48" s="10">
        <v>20240799</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106</v>
      </c>
      <c r="B49" s="10">
        <v>20240809</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107</v>
      </c>
      <c r="B50" s="10">
        <v>20240810</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108</v>
      </c>
      <c r="B51" s="10">
        <v>20240815</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109</v>
      </c>
      <c r="B52" s="10">
        <v>20240826</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110</v>
      </c>
      <c r="B53" s="10">
        <v>20240829</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111</v>
      </c>
      <c r="B54" s="10">
        <v>20240838</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112</v>
      </c>
      <c r="B55" s="10">
        <v>20240883</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113</v>
      </c>
      <c r="B56" s="10">
        <v>20240889</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114</v>
      </c>
      <c r="B57" s="10">
        <v>20240891</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115</v>
      </c>
      <c r="B58" s="10">
        <v>20240895</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116</v>
      </c>
      <c r="B59" s="10">
        <v>20240919</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117</v>
      </c>
      <c r="B60" s="10">
        <v>20240959</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118</v>
      </c>
      <c r="B61" s="10">
        <v>20240970</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119</v>
      </c>
      <c r="B62" s="10">
        <v>20240982</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120</v>
      </c>
      <c r="B63" s="10">
        <v>20241006</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121</v>
      </c>
      <c r="B64" s="10">
        <v>20241025</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122</v>
      </c>
      <c r="B65" s="10">
        <v>20241038</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123</v>
      </c>
      <c r="B66" s="10">
        <v>20241041</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124</v>
      </c>
      <c r="B67" s="10">
        <v>20241058</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125</v>
      </c>
      <c r="B68" s="10">
        <v>20241080</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126</v>
      </c>
      <c r="B69" s="10">
        <v>20241086</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127</v>
      </c>
      <c r="B70" s="10">
        <v>20241098</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95</v>
      </c>
      <c r="B71" s="10">
        <v>20241102</v>
      </c>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t="s">
        <v>128</v>
      </c>
      <c r="B72" s="10">
        <v>20241104</v>
      </c>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t="s">
        <v>129</v>
      </c>
      <c r="B73" s="10">
        <v>20241128</v>
      </c>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t="s">
        <v>130</v>
      </c>
      <c r="B74" s="10">
        <v>20241142</v>
      </c>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t="s">
        <v>131</v>
      </c>
      <c r="B75" s="10">
        <v>20241207</v>
      </c>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t="s">
        <v>132</v>
      </c>
      <c r="B76" s="10">
        <v>20241236</v>
      </c>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t="s">
        <v>133</v>
      </c>
      <c r="B77" s="10">
        <v>20241248</v>
      </c>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t="s">
        <v>134</v>
      </c>
      <c r="B78" s="10">
        <v>20241249</v>
      </c>
      <c r="C78" s="61"/>
      <c r="D78" s="61"/>
      <c r="E78" s="61"/>
      <c r="F78" s="61"/>
      <c r="G78" s="63"/>
      <c r="H78" s="61"/>
      <c r="I78" s="61"/>
      <c r="J78" s="61"/>
      <c r="K78" s="61"/>
      <c r="L78" s="61"/>
      <c r="M78" s="61"/>
      <c r="N78" s="61"/>
      <c r="O78" s="61"/>
      <c r="P78" s="61"/>
      <c r="Q78" s="61"/>
      <c r="R78" s="61"/>
      <c r="S78" s="63"/>
      <c r="T78" s="61"/>
    </row>
    <row r="79" spans="1:20" s="31" customFormat="1" ht="24.95" customHeight="1" x14ac:dyDescent="0.2">
      <c r="A79" s="30" t="s">
        <v>135</v>
      </c>
      <c r="B79" s="10">
        <v>20241264</v>
      </c>
      <c r="C79" s="61"/>
      <c r="D79" s="61"/>
      <c r="E79" s="61"/>
      <c r="F79" s="61"/>
      <c r="G79" s="63"/>
      <c r="H79" s="61"/>
      <c r="I79" s="61"/>
      <c r="J79" s="61"/>
      <c r="K79" s="61"/>
      <c r="L79" s="61"/>
      <c r="M79" s="61"/>
      <c r="N79" s="61"/>
      <c r="O79" s="61"/>
      <c r="P79" s="61"/>
      <c r="Q79" s="61"/>
      <c r="R79" s="61"/>
      <c r="S79" s="63"/>
      <c r="T79" s="61"/>
    </row>
    <row r="80" spans="1:20" s="31" customFormat="1" ht="24.95" customHeight="1" x14ac:dyDescent="0.2">
      <c r="A80" s="30" t="s">
        <v>136</v>
      </c>
      <c r="B80" s="10">
        <v>20241285</v>
      </c>
      <c r="C80" s="61"/>
      <c r="D80" s="61"/>
      <c r="E80" s="61"/>
      <c r="F80" s="61"/>
      <c r="G80" s="63"/>
      <c r="H80" s="61"/>
      <c r="I80" s="61"/>
      <c r="J80" s="61"/>
      <c r="K80" s="61"/>
      <c r="L80" s="61"/>
      <c r="M80" s="61"/>
      <c r="N80" s="61"/>
      <c r="O80" s="61"/>
      <c r="P80" s="61"/>
      <c r="Q80" s="61"/>
      <c r="R80" s="61"/>
      <c r="S80" s="63"/>
      <c r="T80" s="61"/>
    </row>
    <row r="81" spans="1:20" s="31" customFormat="1" ht="24.95" customHeight="1" x14ac:dyDescent="0.2">
      <c r="A81" s="30" t="s">
        <v>122</v>
      </c>
      <c r="B81" s="10">
        <v>20241303</v>
      </c>
      <c r="C81" s="61"/>
      <c r="D81" s="61"/>
      <c r="E81" s="61"/>
      <c r="F81" s="61"/>
      <c r="G81" s="63"/>
      <c r="H81" s="61"/>
      <c r="I81" s="61"/>
      <c r="J81" s="61"/>
      <c r="K81" s="61"/>
      <c r="L81" s="61"/>
      <c r="M81" s="61"/>
      <c r="N81" s="61"/>
      <c r="O81" s="61"/>
      <c r="P81" s="61"/>
      <c r="Q81" s="61"/>
      <c r="R81" s="61"/>
      <c r="S81" s="63"/>
      <c r="T81" s="61"/>
    </row>
    <row r="82" spans="1:20" s="31" customFormat="1" ht="24.95" customHeight="1" x14ac:dyDescent="0.2">
      <c r="A82" s="30" t="s">
        <v>137</v>
      </c>
      <c r="B82" s="10">
        <v>20241312</v>
      </c>
      <c r="C82" s="61"/>
      <c r="D82" s="61"/>
      <c r="E82" s="61"/>
      <c r="F82" s="61"/>
      <c r="G82" s="63"/>
      <c r="H82" s="61"/>
      <c r="I82" s="61"/>
      <c r="J82" s="61"/>
      <c r="K82" s="61"/>
      <c r="L82" s="61"/>
      <c r="M82" s="61"/>
      <c r="N82" s="61"/>
      <c r="O82" s="61"/>
      <c r="P82" s="61"/>
      <c r="Q82" s="61"/>
      <c r="R82" s="61"/>
      <c r="S82" s="63"/>
      <c r="T82" s="61"/>
    </row>
    <row r="83" spans="1:20" s="31" customFormat="1" ht="24.95" customHeight="1" x14ac:dyDescent="0.2">
      <c r="A83" s="30" t="s">
        <v>130</v>
      </c>
      <c r="B83" s="10">
        <v>20241314</v>
      </c>
      <c r="C83" s="61"/>
      <c r="D83" s="61"/>
      <c r="E83" s="61"/>
      <c r="F83" s="61"/>
      <c r="G83" s="63"/>
      <c r="H83" s="61"/>
      <c r="I83" s="61"/>
      <c r="J83" s="61"/>
      <c r="K83" s="61"/>
      <c r="L83" s="61"/>
      <c r="M83" s="61"/>
      <c r="N83" s="61"/>
      <c r="O83" s="61"/>
      <c r="P83" s="61"/>
      <c r="Q83" s="61"/>
      <c r="R83" s="61"/>
      <c r="S83" s="63"/>
      <c r="T83" s="61"/>
    </row>
    <row r="84" spans="1:20" s="31" customFormat="1" ht="24.95" customHeight="1" x14ac:dyDescent="0.2">
      <c r="A84" s="30" t="s">
        <v>138</v>
      </c>
      <c r="B84" s="10">
        <v>20241316</v>
      </c>
      <c r="C84" s="61"/>
      <c r="D84" s="61"/>
      <c r="E84" s="61"/>
      <c r="F84" s="61"/>
      <c r="G84" s="63"/>
      <c r="H84" s="61"/>
      <c r="I84" s="61"/>
      <c r="J84" s="61"/>
      <c r="K84" s="61"/>
      <c r="L84" s="61"/>
      <c r="M84" s="61"/>
      <c r="N84" s="61"/>
      <c r="O84" s="61"/>
      <c r="P84" s="61"/>
      <c r="Q84" s="61"/>
      <c r="R84" s="61"/>
      <c r="S84" s="63"/>
      <c r="T84" s="61"/>
    </row>
    <row r="85" spans="1:20" s="31" customFormat="1" ht="24.95" customHeight="1" x14ac:dyDescent="0.2">
      <c r="A85" s="30" t="s">
        <v>139</v>
      </c>
      <c r="B85" s="10">
        <v>20241344</v>
      </c>
      <c r="C85" s="61"/>
      <c r="D85" s="61"/>
      <c r="E85" s="61"/>
      <c r="F85" s="61"/>
      <c r="G85" s="63"/>
      <c r="H85" s="61"/>
      <c r="I85" s="61"/>
      <c r="J85" s="61"/>
      <c r="K85" s="61"/>
      <c r="L85" s="61"/>
      <c r="M85" s="61"/>
      <c r="N85" s="61"/>
      <c r="O85" s="61"/>
      <c r="P85" s="61"/>
      <c r="Q85" s="61"/>
      <c r="R85" s="61"/>
      <c r="S85" s="63"/>
      <c r="T85" s="61"/>
    </row>
    <row r="86" spans="1:20" s="31" customFormat="1" ht="24.95" customHeight="1" x14ac:dyDescent="0.2">
      <c r="A86" s="30" t="s">
        <v>140</v>
      </c>
      <c r="B86" s="10">
        <v>20241348</v>
      </c>
      <c r="C86" s="61"/>
      <c r="D86" s="61"/>
      <c r="E86" s="61"/>
      <c r="F86" s="61"/>
      <c r="G86" s="63"/>
      <c r="H86" s="61"/>
      <c r="I86" s="61"/>
      <c r="J86" s="61"/>
      <c r="K86" s="61"/>
      <c r="L86" s="61"/>
      <c r="M86" s="61"/>
      <c r="N86" s="61"/>
      <c r="O86" s="61"/>
      <c r="P86" s="61"/>
      <c r="Q86" s="61"/>
      <c r="R86" s="61"/>
      <c r="S86" s="63"/>
      <c r="T86" s="61"/>
    </row>
    <row r="87" spans="1:20" s="31" customFormat="1" ht="24.95" customHeight="1" x14ac:dyDescent="0.2">
      <c r="A87" s="30" t="s">
        <v>141</v>
      </c>
      <c r="B87" s="10">
        <v>20241352</v>
      </c>
      <c r="C87" s="61"/>
      <c r="D87" s="61"/>
      <c r="E87" s="61"/>
      <c r="F87" s="61"/>
      <c r="G87" s="63"/>
      <c r="H87" s="61"/>
      <c r="I87" s="61"/>
      <c r="J87" s="61"/>
      <c r="K87" s="61"/>
      <c r="L87" s="61"/>
      <c r="M87" s="61"/>
      <c r="N87" s="61"/>
      <c r="O87" s="61"/>
      <c r="P87" s="61"/>
      <c r="Q87" s="61"/>
      <c r="R87" s="61"/>
      <c r="S87" s="63"/>
      <c r="T87" s="61"/>
    </row>
    <row r="88" spans="1:20" s="31" customFormat="1" ht="24.95" customHeight="1" x14ac:dyDescent="0.2">
      <c r="A88" s="30" t="s">
        <v>142</v>
      </c>
      <c r="B88" s="10">
        <v>20241360</v>
      </c>
      <c r="C88" s="61"/>
      <c r="D88" s="61"/>
      <c r="E88" s="61"/>
      <c r="F88" s="61"/>
      <c r="G88" s="63"/>
      <c r="H88" s="61"/>
      <c r="I88" s="61"/>
      <c r="J88" s="61"/>
      <c r="K88" s="61"/>
      <c r="L88" s="61"/>
      <c r="M88" s="61"/>
      <c r="N88" s="61"/>
      <c r="O88" s="61"/>
      <c r="P88" s="61"/>
      <c r="Q88" s="61"/>
      <c r="R88" s="61"/>
      <c r="S88" s="63"/>
      <c r="T88" s="61"/>
    </row>
    <row r="89" spans="1:20" s="31" customFormat="1" ht="24.95" customHeight="1" x14ac:dyDescent="0.2">
      <c r="A89" s="30" t="s">
        <v>143</v>
      </c>
      <c r="B89" s="10">
        <v>20241406</v>
      </c>
      <c r="C89" s="61"/>
      <c r="D89" s="61"/>
      <c r="E89" s="61"/>
      <c r="F89" s="61"/>
      <c r="G89" s="63"/>
      <c r="H89" s="61"/>
      <c r="I89" s="61"/>
      <c r="J89" s="61"/>
      <c r="K89" s="61"/>
      <c r="L89" s="61"/>
      <c r="M89" s="61"/>
      <c r="N89" s="61"/>
      <c r="O89" s="61"/>
      <c r="P89" s="61"/>
      <c r="Q89" s="61"/>
      <c r="R89" s="61"/>
      <c r="S89" s="63"/>
      <c r="T89" s="61"/>
    </row>
    <row r="90" spans="1:20" s="31" customFormat="1" ht="24.95" customHeight="1" x14ac:dyDescent="0.2">
      <c r="A90" s="30" t="s">
        <v>144</v>
      </c>
      <c r="B90" s="10">
        <v>20241431</v>
      </c>
      <c r="C90" s="61"/>
      <c r="D90" s="61"/>
      <c r="E90" s="61"/>
      <c r="F90" s="61"/>
      <c r="G90" s="63"/>
      <c r="H90" s="61"/>
      <c r="I90" s="61"/>
      <c r="J90" s="61"/>
      <c r="K90" s="61"/>
      <c r="L90" s="61"/>
      <c r="M90" s="61"/>
      <c r="N90" s="61"/>
      <c r="O90" s="61"/>
      <c r="P90" s="61"/>
      <c r="Q90" s="61"/>
      <c r="R90" s="61"/>
      <c r="S90" s="63"/>
      <c r="T90" s="61"/>
    </row>
    <row r="91" spans="1:20" s="31" customFormat="1" ht="24.95" customHeight="1" x14ac:dyDescent="0.2">
      <c r="A91" s="30" t="s">
        <v>145</v>
      </c>
      <c r="B91" s="10">
        <v>20241453</v>
      </c>
      <c r="C91" s="61"/>
      <c r="D91" s="61"/>
      <c r="E91" s="61"/>
      <c r="F91" s="61"/>
      <c r="G91" s="63"/>
      <c r="H91" s="61"/>
      <c r="I91" s="61"/>
      <c r="J91" s="61"/>
      <c r="K91" s="61"/>
      <c r="L91" s="61"/>
      <c r="M91" s="61"/>
      <c r="N91" s="61"/>
      <c r="O91" s="61"/>
      <c r="P91" s="61"/>
      <c r="Q91" s="61"/>
      <c r="R91" s="61"/>
      <c r="S91" s="63"/>
      <c r="T91" s="61"/>
    </row>
    <row r="92" spans="1:20" s="31" customFormat="1" ht="24.95" customHeight="1" x14ac:dyDescent="0.2">
      <c r="A92" s="30" t="s">
        <v>146</v>
      </c>
      <c r="B92" s="10">
        <v>20241460</v>
      </c>
      <c r="C92" s="61"/>
      <c r="D92" s="61"/>
      <c r="E92" s="61"/>
      <c r="F92" s="61"/>
      <c r="G92" s="63"/>
      <c r="H92" s="61"/>
      <c r="I92" s="61"/>
      <c r="J92" s="61"/>
      <c r="K92" s="61"/>
      <c r="L92" s="61"/>
      <c r="M92" s="61"/>
      <c r="N92" s="61"/>
      <c r="O92" s="61"/>
      <c r="P92" s="61"/>
      <c r="Q92" s="61"/>
      <c r="R92" s="61"/>
      <c r="S92" s="63"/>
      <c r="T92" s="61"/>
    </row>
    <row r="93" spans="1:20" s="31" customFormat="1" ht="24.95" customHeight="1" x14ac:dyDescent="0.2">
      <c r="A93" s="30" t="s">
        <v>147</v>
      </c>
      <c r="B93" s="10">
        <v>20241475</v>
      </c>
      <c r="C93" s="61"/>
      <c r="D93" s="61"/>
      <c r="E93" s="61"/>
      <c r="F93" s="61"/>
      <c r="G93" s="63"/>
      <c r="H93" s="61"/>
      <c r="I93" s="61"/>
      <c r="J93" s="61"/>
      <c r="K93" s="61"/>
      <c r="L93" s="61"/>
      <c r="M93" s="61"/>
      <c r="N93" s="61"/>
      <c r="O93" s="61"/>
      <c r="P93" s="61"/>
      <c r="Q93" s="61"/>
      <c r="R93" s="61"/>
      <c r="S93" s="63"/>
      <c r="T93" s="61"/>
    </row>
    <row r="94" spans="1:20" s="31" customFormat="1" ht="24.95" customHeight="1" x14ac:dyDescent="0.2">
      <c r="A94" s="30" t="s">
        <v>148</v>
      </c>
      <c r="B94" s="10">
        <v>20241487</v>
      </c>
      <c r="C94" s="61"/>
      <c r="D94" s="61"/>
      <c r="E94" s="61"/>
      <c r="F94" s="61"/>
      <c r="G94" s="63"/>
      <c r="H94" s="61"/>
      <c r="I94" s="61"/>
      <c r="J94" s="61"/>
      <c r="K94" s="61"/>
      <c r="L94" s="61"/>
      <c r="M94" s="61"/>
      <c r="N94" s="61"/>
      <c r="O94" s="61"/>
      <c r="P94" s="61"/>
      <c r="Q94" s="61"/>
      <c r="R94" s="61"/>
      <c r="S94" s="63"/>
      <c r="T94" s="61"/>
    </row>
    <row r="95" spans="1:20" s="31" customFormat="1" ht="24.95" customHeight="1" x14ac:dyDescent="0.2">
      <c r="A95" s="30" t="s">
        <v>149</v>
      </c>
      <c r="B95" s="10">
        <v>20241531</v>
      </c>
      <c r="C95" s="61"/>
      <c r="D95" s="61"/>
      <c r="E95" s="61"/>
      <c r="F95" s="61"/>
      <c r="G95" s="63"/>
      <c r="H95" s="61"/>
      <c r="I95" s="61"/>
      <c r="J95" s="61"/>
      <c r="K95" s="61"/>
      <c r="L95" s="61"/>
      <c r="M95" s="61"/>
      <c r="N95" s="61"/>
      <c r="O95" s="61"/>
      <c r="P95" s="61"/>
      <c r="Q95" s="61"/>
      <c r="R95" s="61"/>
      <c r="S95" s="63"/>
      <c r="T95" s="61"/>
    </row>
    <row r="96" spans="1:20" s="31" customFormat="1" ht="24.95" customHeight="1" x14ac:dyDescent="0.2">
      <c r="A96" s="30" t="s">
        <v>129</v>
      </c>
      <c r="B96" s="10">
        <v>20241536</v>
      </c>
      <c r="C96" s="61"/>
      <c r="D96" s="61"/>
      <c r="E96" s="61"/>
      <c r="F96" s="61"/>
      <c r="G96" s="63"/>
      <c r="H96" s="61"/>
      <c r="I96" s="61"/>
      <c r="J96" s="61"/>
      <c r="K96" s="61"/>
      <c r="L96" s="61"/>
      <c r="M96" s="61"/>
      <c r="N96" s="61"/>
      <c r="O96" s="61"/>
      <c r="P96" s="61"/>
      <c r="Q96" s="61"/>
      <c r="R96" s="61"/>
      <c r="S96" s="63"/>
      <c r="T96" s="61"/>
    </row>
    <row r="97" spans="1:20" s="31" customFormat="1" ht="24.95" customHeight="1" x14ac:dyDescent="0.2">
      <c r="A97" s="30" t="s">
        <v>150</v>
      </c>
      <c r="B97" s="10">
        <v>20241551</v>
      </c>
      <c r="C97" s="61"/>
      <c r="D97" s="61"/>
      <c r="E97" s="61"/>
      <c r="F97" s="61"/>
      <c r="G97" s="63"/>
      <c r="H97" s="61"/>
      <c r="I97" s="61"/>
      <c r="J97" s="61"/>
      <c r="K97" s="61"/>
      <c r="L97" s="61"/>
      <c r="M97" s="61"/>
      <c r="N97" s="61"/>
      <c r="O97" s="61"/>
      <c r="P97" s="61"/>
      <c r="Q97" s="61"/>
      <c r="R97" s="61"/>
      <c r="S97" s="63"/>
      <c r="T97" s="61"/>
    </row>
    <row r="98" spans="1:20" s="31" customFormat="1" ht="24.95" customHeight="1" x14ac:dyDescent="0.2">
      <c r="A98" s="30" t="s">
        <v>151</v>
      </c>
      <c r="B98" s="10">
        <v>20241586</v>
      </c>
      <c r="C98" s="61"/>
      <c r="D98" s="61"/>
      <c r="E98" s="61"/>
      <c r="F98" s="61"/>
      <c r="G98" s="63"/>
      <c r="H98" s="61"/>
      <c r="I98" s="61"/>
      <c r="J98" s="61"/>
      <c r="K98" s="61"/>
      <c r="L98" s="61"/>
      <c r="M98" s="61"/>
      <c r="N98" s="61"/>
      <c r="O98" s="61"/>
      <c r="P98" s="61"/>
      <c r="Q98" s="61"/>
      <c r="R98" s="61"/>
      <c r="S98" s="63"/>
      <c r="T98" s="61"/>
    </row>
    <row r="99" spans="1:20" s="31" customFormat="1" ht="24.95" customHeight="1" x14ac:dyDescent="0.2">
      <c r="A99" s="30" t="s">
        <v>152</v>
      </c>
      <c r="B99" s="10">
        <v>20241610</v>
      </c>
      <c r="C99" s="61"/>
      <c r="D99" s="61"/>
      <c r="E99" s="61"/>
      <c r="F99" s="61"/>
      <c r="G99" s="63"/>
      <c r="H99" s="61"/>
      <c r="I99" s="61"/>
      <c r="J99" s="61"/>
      <c r="K99" s="61"/>
      <c r="L99" s="61"/>
      <c r="M99" s="61"/>
      <c r="N99" s="61"/>
      <c r="O99" s="61"/>
      <c r="P99" s="61"/>
      <c r="Q99" s="61"/>
      <c r="R99" s="61"/>
      <c r="S99" s="63"/>
      <c r="T99" s="61"/>
    </row>
    <row r="100" spans="1:20" s="31" customFormat="1" ht="24.95" customHeight="1" x14ac:dyDescent="0.2">
      <c r="A100" s="30" t="s">
        <v>153</v>
      </c>
      <c r="B100" s="10">
        <v>20241614</v>
      </c>
      <c r="C100" s="61"/>
      <c r="D100" s="61"/>
      <c r="E100" s="61"/>
      <c r="F100" s="61"/>
      <c r="G100" s="63"/>
      <c r="H100" s="61"/>
      <c r="I100" s="61"/>
      <c r="J100" s="61"/>
      <c r="K100" s="61"/>
      <c r="L100" s="61"/>
      <c r="M100" s="61"/>
      <c r="N100" s="61"/>
      <c r="O100" s="61"/>
      <c r="P100" s="61"/>
      <c r="Q100" s="61"/>
      <c r="R100" s="61"/>
      <c r="S100" s="63"/>
      <c r="T100" s="61"/>
    </row>
    <row r="101" spans="1:20" s="31" customFormat="1" ht="24.95" customHeight="1" x14ac:dyDescent="0.2">
      <c r="A101" s="30" t="s">
        <v>154</v>
      </c>
      <c r="B101" s="10">
        <v>20241622</v>
      </c>
      <c r="C101" s="61"/>
      <c r="D101" s="61"/>
      <c r="E101" s="61"/>
      <c r="F101" s="61"/>
      <c r="G101" s="63"/>
      <c r="H101" s="61"/>
      <c r="I101" s="61"/>
      <c r="J101" s="61"/>
      <c r="K101" s="61"/>
      <c r="L101" s="61"/>
      <c r="M101" s="61"/>
      <c r="N101" s="61"/>
      <c r="O101" s="61"/>
      <c r="P101" s="61"/>
      <c r="Q101" s="61"/>
      <c r="R101" s="61"/>
      <c r="S101" s="63"/>
      <c r="T101" s="61"/>
    </row>
    <row r="102" spans="1:20" s="31" customFormat="1" ht="24.95" customHeight="1" x14ac:dyDescent="0.2">
      <c r="A102" s="30" t="s">
        <v>155</v>
      </c>
      <c r="B102" s="10">
        <v>20241646</v>
      </c>
      <c r="C102" s="61"/>
      <c r="D102" s="61"/>
      <c r="E102" s="61"/>
      <c r="F102" s="61"/>
      <c r="G102" s="63"/>
      <c r="H102" s="61"/>
      <c r="I102" s="61"/>
      <c r="J102" s="61"/>
      <c r="K102" s="61"/>
      <c r="L102" s="61"/>
      <c r="M102" s="61"/>
      <c r="N102" s="61"/>
      <c r="O102" s="61"/>
      <c r="P102" s="61"/>
      <c r="Q102" s="61"/>
      <c r="R102" s="61"/>
      <c r="S102" s="63"/>
      <c r="T102" s="61"/>
    </row>
    <row r="103" spans="1:20" s="31" customFormat="1" ht="24.95" customHeight="1" x14ac:dyDescent="0.2">
      <c r="A103" s="30" t="s">
        <v>156</v>
      </c>
      <c r="B103" s="10">
        <v>20241703</v>
      </c>
      <c r="C103" s="61"/>
      <c r="D103" s="61"/>
      <c r="E103" s="61"/>
      <c r="F103" s="61"/>
      <c r="G103" s="63"/>
      <c r="H103" s="61"/>
      <c r="I103" s="61"/>
      <c r="J103" s="61"/>
      <c r="K103" s="61"/>
      <c r="L103" s="61"/>
      <c r="M103" s="61"/>
      <c r="N103" s="61"/>
      <c r="O103" s="61"/>
      <c r="P103" s="61"/>
      <c r="Q103" s="61"/>
      <c r="R103" s="61"/>
      <c r="S103" s="63"/>
      <c r="T103" s="61"/>
    </row>
    <row r="104" spans="1:20" s="31" customFormat="1" ht="24.95" customHeight="1" x14ac:dyDescent="0.2">
      <c r="A104" s="30" t="s">
        <v>157</v>
      </c>
      <c r="B104" s="10">
        <v>20241711</v>
      </c>
      <c r="C104" s="61"/>
      <c r="D104" s="61"/>
      <c r="E104" s="61"/>
      <c r="F104" s="61"/>
      <c r="G104" s="63"/>
      <c r="H104" s="61"/>
      <c r="I104" s="61"/>
      <c r="J104" s="61"/>
      <c r="K104" s="61"/>
      <c r="L104" s="61"/>
      <c r="M104" s="61"/>
      <c r="N104" s="61"/>
      <c r="O104" s="61"/>
      <c r="P104" s="61"/>
      <c r="Q104" s="61"/>
      <c r="R104" s="61"/>
      <c r="S104" s="63"/>
      <c r="T104" s="61"/>
    </row>
    <row r="105" spans="1:20" s="31" customFormat="1" ht="24.95" customHeight="1" x14ac:dyDescent="0.2">
      <c r="A105" s="30" t="s">
        <v>158</v>
      </c>
      <c r="B105" s="10">
        <v>20241827</v>
      </c>
      <c r="C105" s="61"/>
      <c r="D105" s="61"/>
      <c r="E105" s="61"/>
      <c r="F105" s="61"/>
      <c r="G105" s="63"/>
      <c r="H105" s="61"/>
      <c r="I105" s="61"/>
      <c r="J105" s="61"/>
      <c r="K105" s="61"/>
      <c r="L105" s="61"/>
      <c r="M105" s="61"/>
      <c r="N105" s="61"/>
      <c r="O105" s="61"/>
      <c r="P105" s="61"/>
      <c r="Q105" s="61"/>
      <c r="R105" s="61"/>
      <c r="S105" s="63"/>
      <c r="T105" s="61"/>
    </row>
    <row r="106" spans="1:20" s="31" customFormat="1" ht="24.95" customHeight="1" x14ac:dyDescent="0.2">
      <c r="A106" s="30" t="s">
        <v>159</v>
      </c>
      <c r="B106" s="10">
        <v>20241917</v>
      </c>
      <c r="C106" s="61"/>
      <c r="D106" s="61"/>
      <c r="E106" s="61"/>
      <c r="F106" s="61"/>
      <c r="G106" s="63"/>
      <c r="H106" s="61"/>
      <c r="I106" s="61"/>
      <c r="J106" s="61"/>
      <c r="K106" s="61"/>
      <c r="L106" s="61"/>
      <c r="M106" s="61"/>
      <c r="N106" s="61"/>
      <c r="O106" s="61"/>
      <c r="P106" s="61"/>
      <c r="Q106" s="61"/>
      <c r="R106" s="61"/>
      <c r="S106" s="63"/>
      <c r="T106" s="61"/>
    </row>
    <row r="107" spans="1:20" s="31" customFormat="1" ht="24.95" customHeight="1" x14ac:dyDescent="0.2">
      <c r="A107" s="30" t="s">
        <v>160</v>
      </c>
      <c r="B107" s="10">
        <v>20241918</v>
      </c>
      <c r="C107" s="61"/>
      <c r="D107" s="61"/>
      <c r="E107" s="61"/>
      <c r="F107" s="61"/>
      <c r="G107" s="63"/>
      <c r="H107" s="61"/>
      <c r="I107" s="61"/>
      <c r="J107" s="61"/>
      <c r="K107" s="61"/>
      <c r="L107" s="61"/>
      <c r="M107" s="61"/>
      <c r="N107" s="61"/>
      <c r="O107" s="61"/>
      <c r="P107" s="61"/>
      <c r="Q107" s="61"/>
      <c r="R107" s="61"/>
      <c r="S107" s="63"/>
      <c r="T107" s="61"/>
    </row>
    <row r="108" spans="1:20" s="31" customFormat="1" ht="24.95" customHeight="1" x14ac:dyDescent="0.2">
      <c r="A108" s="30" t="s">
        <v>161</v>
      </c>
      <c r="B108" s="10">
        <v>20241941</v>
      </c>
      <c r="C108" s="61"/>
      <c r="D108" s="61"/>
      <c r="E108" s="61"/>
      <c r="F108" s="61"/>
      <c r="G108" s="63"/>
      <c r="H108" s="61"/>
      <c r="I108" s="61"/>
      <c r="J108" s="61"/>
      <c r="K108" s="61"/>
      <c r="L108" s="61"/>
      <c r="M108" s="61"/>
      <c r="N108" s="61"/>
      <c r="O108" s="61"/>
      <c r="P108" s="61"/>
      <c r="Q108" s="61"/>
      <c r="R108" s="61"/>
      <c r="S108" s="63"/>
      <c r="T108" s="61"/>
    </row>
    <row r="109" spans="1:20" s="31" customFormat="1" ht="24.95" customHeight="1" x14ac:dyDescent="0.2">
      <c r="A109" s="30" t="s">
        <v>162</v>
      </c>
      <c r="B109" s="10">
        <v>20242018</v>
      </c>
      <c r="C109" s="61"/>
      <c r="D109" s="61"/>
      <c r="E109" s="61"/>
      <c r="F109" s="61"/>
      <c r="G109" s="63"/>
      <c r="H109" s="61"/>
      <c r="I109" s="61"/>
      <c r="J109" s="61"/>
      <c r="K109" s="61"/>
      <c r="L109" s="61"/>
      <c r="M109" s="61"/>
      <c r="N109" s="61"/>
      <c r="O109" s="61"/>
      <c r="P109" s="61"/>
      <c r="Q109" s="61"/>
      <c r="R109" s="61"/>
      <c r="S109" s="63"/>
      <c r="T109" s="61"/>
    </row>
    <row r="110" spans="1:20" s="31" customFormat="1" ht="24.95" customHeight="1" x14ac:dyDescent="0.2">
      <c r="A110" s="30" t="s">
        <v>163</v>
      </c>
      <c r="B110" s="10">
        <v>20242039</v>
      </c>
      <c r="C110" s="61"/>
      <c r="D110" s="61"/>
      <c r="E110" s="61"/>
      <c r="F110" s="61"/>
      <c r="G110" s="63"/>
      <c r="H110" s="61"/>
      <c r="I110" s="61"/>
      <c r="J110" s="61"/>
      <c r="K110" s="61"/>
      <c r="L110" s="61"/>
      <c r="M110" s="61"/>
      <c r="N110" s="61"/>
      <c r="O110" s="61"/>
      <c r="P110" s="61"/>
      <c r="Q110" s="61"/>
      <c r="R110" s="61"/>
      <c r="S110" s="63"/>
      <c r="T110" s="61"/>
    </row>
    <row r="111" spans="1:20" s="31" customFormat="1" ht="24.95" customHeight="1" x14ac:dyDescent="0.2">
      <c r="A111" s="30" t="s">
        <v>164</v>
      </c>
      <c r="B111" s="10">
        <v>20242052</v>
      </c>
      <c r="C111" s="61"/>
      <c r="D111" s="61"/>
      <c r="E111" s="61"/>
      <c r="F111" s="61"/>
      <c r="G111" s="63"/>
      <c r="H111" s="61"/>
      <c r="I111" s="61"/>
      <c r="J111" s="61"/>
      <c r="K111" s="61"/>
      <c r="L111" s="61"/>
      <c r="M111" s="61"/>
      <c r="N111" s="61"/>
      <c r="O111" s="61"/>
      <c r="P111" s="61"/>
      <c r="Q111" s="61"/>
      <c r="R111" s="61"/>
      <c r="S111" s="63"/>
      <c r="T111" s="61"/>
    </row>
    <row r="112" spans="1:20" s="31" customFormat="1" ht="24.95" customHeight="1" x14ac:dyDescent="0.2">
      <c r="A112" s="30" t="s">
        <v>165</v>
      </c>
      <c r="B112" s="10">
        <v>20242090</v>
      </c>
      <c r="C112" s="61"/>
      <c r="D112" s="61"/>
      <c r="E112" s="61"/>
      <c r="F112" s="61"/>
      <c r="G112" s="63"/>
      <c r="H112" s="61"/>
      <c r="I112" s="61"/>
      <c r="J112" s="61"/>
      <c r="K112" s="61"/>
      <c r="L112" s="61"/>
      <c r="M112" s="61"/>
      <c r="N112" s="61"/>
      <c r="O112" s="61"/>
      <c r="P112" s="61"/>
      <c r="Q112" s="61"/>
      <c r="R112" s="61"/>
      <c r="S112" s="63"/>
      <c r="T112" s="61"/>
    </row>
    <row r="113" spans="1:20" s="31" customFormat="1" ht="24.95" customHeight="1" x14ac:dyDescent="0.2">
      <c r="A113" s="30" t="s">
        <v>166</v>
      </c>
      <c r="B113" s="10">
        <v>20242113</v>
      </c>
      <c r="C113" s="61"/>
      <c r="D113" s="61"/>
      <c r="E113" s="61"/>
      <c r="F113" s="61"/>
      <c r="G113" s="63"/>
      <c r="H113" s="61"/>
      <c r="I113" s="61"/>
      <c r="J113" s="61"/>
      <c r="K113" s="61"/>
      <c r="L113" s="61"/>
      <c r="M113" s="61"/>
      <c r="N113" s="61"/>
      <c r="O113" s="61"/>
      <c r="P113" s="61"/>
      <c r="Q113" s="61"/>
      <c r="R113" s="61"/>
      <c r="S113" s="63"/>
      <c r="T113" s="61"/>
    </row>
    <row r="114" spans="1:20" s="31" customFormat="1" ht="24.95" customHeight="1" x14ac:dyDescent="0.2">
      <c r="A114" s="30" t="s">
        <v>167</v>
      </c>
      <c r="B114" s="10">
        <v>20242124</v>
      </c>
      <c r="C114" s="61"/>
      <c r="D114" s="61"/>
      <c r="E114" s="61"/>
      <c r="F114" s="61"/>
      <c r="G114" s="63"/>
      <c r="H114" s="61"/>
      <c r="I114" s="61"/>
      <c r="J114" s="61"/>
      <c r="K114" s="61"/>
      <c r="L114" s="61"/>
      <c r="M114" s="61"/>
      <c r="N114" s="61"/>
      <c r="O114" s="61"/>
      <c r="P114" s="61"/>
      <c r="Q114" s="61"/>
      <c r="R114" s="61"/>
      <c r="S114" s="63"/>
      <c r="T114" s="61"/>
    </row>
    <row r="115" spans="1:20" s="31" customFormat="1" ht="24.95" customHeight="1" x14ac:dyDescent="0.2">
      <c r="A115" s="30" t="s">
        <v>168</v>
      </c>
      <c r="B115" s="10">
        <v>20242126</v>
      </c>
      <c r="C115" s="61"/>
      <c r="D115" s="61"/>
      <c r="E115" s="61"/>
      <c r="F115" s="61"/>
      <c r="G115" s="63"/>
      <c r="H115" s="61"/>
      <c r="I115" s="61"/>
      <c r="J115" s="61"/>
      <c r="K115" s="61"/>
      <c r="L115" s="61"/>
      <c r="M115" s="61"/>
      <c r="N115" s="61"/>
      <c r="O115" s="61"/>
      <c r="P115" s="61"/>
      <c r="Q115" s="61"/>
      <c r="R115" s="61"/>
      <c r="S115" s="63"/>
      <c r="T115" s="61"/>
    </row>
    <row r="116" spans="1:20" s="31" customFormat="1" ht="24.95" customHeight="1" x14ac:dyDescent="0.2">
      <c r="A116" s="30" t="s">
        <v>169</v>
      </c>
      <c r="B116" s="10">
        <v>20242145</v>
      </c>
      <c r="C116" s="61"/>
      <c r="D116" s="61"/>
      <c r="E116" s="61"/>
      <c r="F116" s="61"/>
      <c r="G116" s="63"/>
      <c r="H116" s="61"/>
      <c r="I116" s="61"/>
      <c r="J116" s="61"/>
      <c r="K116" s="61"/>
      <c r="L116" s="61"/>
      <c r="M116" s="61"/>
      <c r="N116" s="61"/>
      <c r="O116" s="61"/>
      <c r="P116" s="61"/>
      <c r="Q116" s="61"/>
      <c r="R116" s="61"/>
      <c r="S116" s="63"/>
      <c r="T116" s="61"/>
    </row>
    <row r="117" spans="1:20" s="31" customFormat="1" ht="24.95" customHeight="1" x14ac:dyDescent="0.2">
      <c r="A117" s="30" t="s">
        <v>170</v>
      </c>
      <c r="B117" s="10">
        <v>20242189</v>
      </c>
      <c r="C117" s="61"/>
      <c r="D117" s="61"/>
      <c r="E117" s="61"/>
      <c r="F117" s="61"/>
      <c r="G117" s="63"/>
      <c r="H117" s="61"/>
      <c r="I117" s="61"/>
      <c r="J117" s="61"/>
      <c r="K117" s="61"/>
      <c r="L117" s="61"/>
      <c r="M117" s="61"/>
      <c r="N117" s="61"/>
      <c r="O117" s="61"/>
      <c r="P117" s="61"/>
      <c r="Q117" s="61"/>
      <c r="R117" s="61"/>
      <c r="S117" s="63"/>
      <c r="T117" s="61"/>
    </row>
    <row r="118" spans="1:20" s="31" customFormat="1" ht="24.95" customHeight="1" x14ac:dyDescent="0.2">
      <c r="A118" s="30" t="s">
        <v>171</v>
      </c>
      <c r="B118" s="10">
        <v>20242194</v>
      </c>
      <c r="C118" s="61"/>
      <c r="D118" s="61"/>
      <c r="E118" s="61"/>
      <c r="F118" s="61"/>
      <c r="G118" s="63"/>
      <c r="H118" s="61"/>
      <c r="I118" s="61"/>
      <c r="J118" s="61"/>
      <c r="K118" s="61"/>
      <c r="L118" s="61"/>
      <c r="M118" s="61"/>
      <c r="N118" s="61"/>
      <c r="O118" s="61"/>
      <c r="P118" s="61"/>
      <c r="Q118" s="61"/>
      <c r="R118" s="61"/>
      <c r="S118" s="63"/>
      <c r="T118" s="61"/>
    </row>
    <row r="119" spans="1:20" s="31" customFormat="1" ht="24.95" customHeight="1" x14ac:dyDescent="0.2">
      <c r="A119" s="30" t="s">
        <v>172</v>
      </c>
      <c r="B119" s="10">
        <v>20242195</v>
      </c>
      <c r="C119" s="61"/>
      <c r="D119" s="61"/>
      <c r="E119" s="61"/>
      <c r="F119" s="61"/>
      <c r="G119" s="63"/>
      <c r="H119" s="61"/>
      <c r="I119" s="61"/>
      <c r="J119" s="61"/>
      <c r="K119" s="61"/>
      <c r="L119" s="61"/>
      <c r="M119" s="61"/>
      <c r="N119" s="61"/>
      <c r="O119" s="61"/>
      <c r="P119" s="61"/>
      <c r="Q119" s="61"/>
      <c r="R119" s="61"/>
      <c r="S119" s="63"/>
      <c r="T119" s="61"/>
    </row>
    <row r="120" spans="1:20" s="31" customFormat="1" ht="24.95" customHeight="1" x14ac:dyDescent="0.2">
      <c r="A120" s="30" t="s">
        <v>173</v>
      </c>
      <c r="B120" s="10">
        <v>20242211</v>
      </c>
      <c r="C120" s="61"/>
      <c r="D120" s="61"/>
      <c r="E120" s="61"/>
      <c r="F120" s="61"/>
      <c r="G120" s="63"/>
      <c r="H120" s="61"/>
      <c r="I120" s="61"/>
      <c r="J120" s="61"/>
      <c r="K120" s="61"/>
      <c r="L120" s="61"/>
      <c r="M120" s="61"/>
      <c r="N120" s="61"/>
      <c r="O120" s="61"/>
      <c r="P120" s="61"/>
      <c r="Q120" s="61"/>
      <c r="R120" s="61"/>
      <c r="S120" s="63"/>
      <c r="T120" s="61"/>
    </row>
    <row r="121" spans="1:20" s="31" customFormat="1" ht="24.95" customHeight="1" x14ac:dyDescent="0.2">
      <c r="A121" s="30" t="s">
        <v>174</v>
      </c>
      <c r="B121" s="10">
        <v>20242239</v>
      </c>
      <c r="C121" s="61"/>
      <c r="D121" s="61"/>
      <c r="E121" s="61"/>
      <c r="F121" s="61"/>
      <c r="G121" s="63"/>
      <c r="H121" s="61"/>
      <c r="I121" s="61"/>
      <c r="J121" s="61"/>
      <c r="K121" s="61"/>
      <c r="L121" s="61"/>
      <c r="M121" s="61"/>
      <c r="N121" s="61"/>
      <c r="O121" s="61"/>
      <c r="P121" s="61"/>
      <c r="Q121" s="61"/>
      <c r="R121" s="61"/>
      <c r="S121" s="63"/>
      <c r="T121" s="61"/>
    </row>
    <row r="122" spans="1:20" s="31" customFormat="1" ht="24.95" customHeight="1" x14ac:dyDescent="0.2">
      <c r="A122" s="30" t="s">
        <v>175</v>
      </c>
      <c r="B122" s="10">
        <v>20242249</v>
      </c>
      <c r="C122" s="61"/>
      <c r="D122" s="61"/>
      <c r="E122" s="61"/>
      <c r="F122" s="61"/>
      <c r="G122" s="63"/>
      <c r="H122" s="61"/>
      <c r="I122" s="61"/>
      <c r="J122" s="61"/>
      <c r="K122" s="61"/>
      <c r="L122" s="61"/>
      <c r="M122" s="61"/>
      <c r="N122" s="61"/>
      <c r="O122" s="61"/>
      <c r="P122" s="61"/>
      <c r="Q122" s="61"/>
      <c r="R122" s="61"/>
      <c r="S122" s="63"/>
      <c r="T122" s="61"/>
    </row>
    <row r="123" spans="1:20" s="31" customFormat="1" ht="24.95" customHeight="1" x14ac:dyDescent="0.2">
      <c r="A123" s="30" t="s">
        <v>176</v>
      </c>
      <c r="B123" s="10">
        <v>20242296</v>
      </c>
      <c r="C123" s="61"/>
      <c r="D123" s="61"/>
      <c r="E123" s="61"/>
      <c r="F123" s="61"/>
      <c r="G123" s="63"/>
      <c r="H123" s="61"/>
      <c r="I123" s="61"/>
      <c r="J123" s="61"/>
      <c r="K123" s="61"/>
      <c r="L123" s="61"/>
      <c r="M123" s="61"/>
      <c r="N123" s="61"/>
      <c r="O123" s="61"/>
      <c r="P123" s="61"/>
      <c r="Q123" s="61"/>
      <c r="R123" s="61"/>
      <c r="S123" s="63"/>
      <c r="T123" s="61"/>
    </row>
    <row r="124" spans="1:20" s="31" customFormat="1" ht="24.95" customHeight="1" x14ac:dyDescent="0.2">
      <c r="A124" s="30" t="s">
        <v>177</v>
      </c>
      <c r="B124" s="10">
        <v>20242322</v>
      </c>
      <c r="C124" s="61"/>
      <c r="D124" s="61"/>
      <c r="E124" s="61"/>
      <c r="F124" s="61"/>
      <c r="G124" s="63"/>
      <c r="H124" s="61"/>
      <c r="I124" s="61"/>
      <c r="J124" s="61"/>
      <c r="K124" s="61"/>
      <c r="L124" s="61"/>
      <c r="M124" s="61"/>
      <c r="N124" s="61"/>
      <c r="O124" s="61"/>
      <c r="P124" s="61"/>
      <c r="Q124" s="61"/>
      <c r="R124" s="61"/>
      <c r="S124" s="63"/>
      <c r="T124" s="61"/>
    </row>
    <row r="125" spans="1:20" s="31" customFormat="1" ht="24.95" customHeight="1" x14ac:dyDescent="0.2">
      <c r="A125" s="30" t="s">
        <v>178</v>
      </c>
      <c r="B125" s="10">
        <v>20242360</v>
      </c>
      <c r="C125" s="61"/>
      <c r="D125" s="61"/>
      <c r="E125" s="61"/>
      <c r="F125" s="61"/>
      <c r="G125" s="63"/>
      <c r="H125" s="61"/>
      <c r="I125" s="61"/>
      <c r="J125" s="61"/>
      <c r="K125" s="61"/>
      <c r="L125" s="61"/>
      <c r="M125" s="61"/>
      <c r="N125" s="61"/>
      <c r="O125" s="61"/>
      <c r="P125" s="61"/>
      <c r="Q125" s="61"/>
      <c r="R125" s="61"/>
      <c r="S125" s="63"/>
      <c r="T125" s="61"/>
    </row>
    <row r="126" spans="1:20" s="31" customFormat="1" ht="24.95" customHeight="1" x14ac:dyDescent="0.2">
      <c r="A126" s="30" t="s">
        <v>179</v>
      </c>
      <c r="B126" s="10">
        <v>20242414</v>
      </c>
      <c r="C126" s="61"/>
      <c r="D126" s="61"/>
      <c r="E126" s="61"/>
      <c r="F126" s="61"/>
      <c r="G126" s="63"/>
      <c r="H126" s="61"/>
      <c r="I126" s="61"/>
      <c r="J126" s="61"/>
      <c r="K126" s="61"/>
      <c r="L126" s="61"/>
      <c r="M126" s="61"/>
      <c r="N126" s="61"/>
      <c r="O126" s="61"/>
      <c r="P126" s="61"/>
      <c r="Q126" s="61"/>
      <c r="R126" s="61"/>
      <c r="S126" s="63"/>
      <c r="T126" s="61"/>
    </row>
    <row r="127" spans="1:20" s="31" customFormat="1" ht="24.95" customHeight="1" x14ac:dyDescent="0.2">
      <c r="A127" s="30" t="s">
        <v>180</v>
      </c>
      <c r="B127" s="10">
        <v>20242726</v>
      </c>
      <c r="C127" s="61"/>
      <c r="D127" s="61"/>
      <c r="E127" s="61"/>
      <c r="F127" s="61"/>
      <c r="G127" s="63"/>
      <c r="H127" s="61"/>
      <c r="I127" s="61"/>
      <c r="J127" s="61"/>
      <c r="K127" s="61"/>
      <c r="L127" s="61"/>
      <c r="M127" s="61"/>
      <c r="N127" s="61"/>
      <c r="O127" s="61"/>
      <c r="P127" s="61"/>
      <c r="Q127" s="61"/>
      <c r="R127" s="61"/>
      <c r="S127" s="63"/>
      <c r="T127" s="61"/>
    </row>
    <row r="128" spans="1:20" s="31" customFormat="1" ht="24.95" customHeight="1" x14ac:dyDescent="0.2">
      <c r="A128" s="30" t="s">
        <v>69</v>
      </c>
      <c r="B128" s="10">
        <v>20242806</v>
      </c>
      <c r="C128" s="61"/>
      <c r="D128" s="61"/>
      <c r="E128" s="61"/>
      <c r="F128" s="61"/>
      <c r="G128" s="63"/>
      <c r="H128" s="61"/>
      <c r="I128" s="61"/>
      <c r="J128" s="61"/>
      <c r="K128" s="61"/>
      <c r="L128" s="61"/>
      <c r="M128" s="61"/>
      <c r="N128" s="61"/>
      <c r="O128" s="61"/>
      <c r="P128" s="61"/>
      <c r="Q128" s="61"/>
      <c r="R128" s="61"/>
      <c r="S128" s="63"/>
      <c r="T128" s="61"/>
    </row>
    <row r="129" spans="1:20" s="31" customFormat="1" ht="24.95" customHeight="1" x14ac:dyDescent="0.2">
      <c r="A129" s="30" t="s">
        <v>110</v>
      </c>
      <c r="B129" s="10">
        <v>20242808</v>
      </c>
      <c r="C129" s="61"/>
      <c r="D129" s="61"/>
      <c r="E129" s="61"/>
      <c r="F129" s="61"/>
      <c r="G129" s="63"/>
      <c r="H129" s="61"/>
      <c r="I129" s="61"/>
      <c r="J129" s="61"/>
      <c r="K129" s="61"/>
      <c r="L129" s="61"/>
      <c r="M129" s="61"/>
      <c r="N129" s="61"/>
      <c r="O129" s="61"/>
      <c r="P129" s="61"/>
      <c r="Q129" s="61"/>
      <c r="R129" s="61"/>
      <c r="S129" s="63"/>
      <c r="T129" s="61"/>
    </row>
    <row r="130" spans="1:20" s="31" customFormat="1" ht="24.95" customHeight="1" x14ac:dyDescent="0.2">
      <c r="A130" s="30" t="s">
        <v>181</v>
      </c>
      <c r="B130" s="10">
        <v>20242852</v>
      </c>
      <c r="C130" s="61"/>
      <c r="D130" s="61"/>
      <c r="E130" s="61"/>
      <c r="F130" s="61"/>
      <c r="G130" s="63"/>
      <c r="H130" s="61"/>
      <c r="I130" s="61"/>
      <c r="J130" s="61"/>
      <c r="K130" s="61"/>
      <c r="L130" s="61"/>
      <c r="M130" s="61"/>
      <c r="N130" s="61"/>
      <c r="O130" s="61"/>
      <c r="P130" s="61"/>
      <c r="Q130" s="61"/>
      <c r="R130" s="61"/>
      <c r="S130" s="63"/>
      <c r="T130" s="61"/>
    </row>
    <row r="131" spans="1:20" s="31" customFormat="1" ht="24.95" customHeight="1" x14ac:dyDescent="0.2">
      <c r="A131" s="30" t="s">
        <v>182</v>
      </c>
      <c r="B131" s="10">
        <v>20242949</v>
      </c>
      <c r="C131" s="61"/>
      <c r="D131" s="61"/>
      <c r="E131" s="61"/>
      <c r="F131" s="61"/>
      <c r="G131" s="63"/>
      <c r="H131" s="61"/>
      <c r="I131" s="61"/>
      <c r="J131" s="61"/>
      <c r="K131" s="61"/>
      <c r="L131" s="61"/>
      <c r="M131" s="61"/>
      <c r="N131" s="61"/>
      <c r="O131" s="61"/>
      <c r="P131" s="61"/>
      <c r="Q131" s="61"/>
      <c r="R131" s="61"/>
      <c r="S131" s="63"/>
      <c r="T131" s="61"/>
    </row>
    <row r="132" spans="1:20" s="31" customFormat="1" ht="24.95" customHeight="1" x14ac:dyDescent="0.2">
      <c r="A132" s="30" t="s">
        <v>183</v>
      </c>
      <c r="B132" s="10">
        <v>20243975</v>
      </c>
      <c r="C132" s="61"/>
      <c r="D132" s="61"/>
      <c r="E132" s="61"/>
      <c r="F132" s="61"/>
      <c r="G132" s="63"/>
      <c r="H132" s="61"/>
      <c r="I132" s="61"/>
      <c r="J132" s="61"/>
      <c r="K132" s="61"/>
      <c r="L132" s="61"/>
      <c r="M132" s="61"/>
      <c r="N132" s="61"/>
      <c r="O132" s="61"/>
      <c r="P132" s="61"/>
      <c r="Q132" s="61"/>
      <c r="R132" s="61"/>
      <c r="S132" s="63"/>
      <c r="T132" s="61"/>
    </row>
    <row r="133" spans="1:20" s="31" customFormat="1" ht="24.95" customHeight="1" x14ac:dyDescent="0.2">
      <c r="A133" s="30" t="s">
        <v>184</v>
      </c>
      <c r="B133" s="10">
        <v>20243989</v>
      </c>
      <c r="C133" s="61"/>
      <c r="D133" s="61"/>
      <c r="E133" s="61"/>
      <c r="F133" s="61"/>
      <c r="G133" s="63"/>
      <c r="H133" s="61"/>
      <c r="I133" s="61"/>
      <c r="J133" s="61"/>
      <c r="K133" s="61"/>
      <c r="L133" s="61"/>
      <c r="M133" s="61"/>
      <c r="N133" s="61"/>
      <c r="O133" s="61"/>
      <c r="P133" s="61"/>
      <c r="Q133" s="61"/>
      <c r="R133" s="61"/>
      <c r="S133" s="63"/>
      <c r="T133" s="61"/>
    </row>
    <row r="134" spans="1:20" s="31" customFormat="1" ht="24.95" customHeight="1" x14ac:dyDescent="0.2">
      <c r="A134" s="30" t="s">
        <v>185</v>
      </c>
      <c r="B134" s="10">
        <v>20243990</v>
      </c>
      <c r="C134" s="61"/>
      <c r="D134" s="61"/>
      <c r="E134" s="61"/>
      <c r="F134" s="61"/>
      <c r="G134" s="63"/>
      <c r="H134" s="61"/>
      <c r="I134" s="61"/>
      <c r="J134" s="61"/>
      <c r="K134" s="61"/>
      <c r="L134" s="61"/>
      <c r="M134" s="61"/>
      <c r="N134" s="61"/>
      <c r="O134" s="61"/>
      <c r="P134" s="61"/>
      <c r="Q134" s="61"/>
      <c r="R134" s="61"/>
      <c r="S134" s="63"/>
      <c r="T134" s="61"/>
    </row>
    <row r="135" spans="1:20" s="31" customFormat="1" ht="24.95" customHeight="1" x14ac:dyDescent="0.2">
      <c r="A135" s="30" t="s">
        <v>186</v>
      </c>
      <c r="B135" s="10">
        <v>20243991</v>
      </c>
      <c r="C135" s="61"/>
      <c r="D135" s="61"/>
      <c r="E135" s="61"/>
      <c r="F135" s="61"/>
      <c r="G135" s="63"/>
      <c r="H135" s="61"/>
      <c r="I135" s="61"/>
      <c r="J135" s="61"/>
      <c r="K135" s="61"/>
      <c r="L135" s="61"/>
      <c r="M135" s="61"/>
      <c r="N135" s="61"/>
      <c r="O135" s="61"/>
      <c r="P135" s="61"/>
      <c r="Q135" s="61"/>
      <c r="R135" s="61"/>
      <c r="S135" s="63"/>
      <c r="T135" s="61"/>
    </row>
    <row r="136" spans="1:20" ht="24.95" customHeight="1" x14ac:dyDescent="0.2">
      <c r="A136" s="32" t="s">
        <v>32</v>
      </c>
      <c r="B136" s="32"/>
      <c r="C136" s="62">
        <f>SUM(C4:C135)</f>
        <v>0</v>
      </c>
      <c r="D136" s="62">
        <f>SUM(D4:D135)</f>
        <v>0</v>
      </c>
      <c r="E136" s="62">
        <f>SUM(E4:E135)</f>
        <v>0</v>
      </c>
      <c r="F136" s="62">
        <f>SUM(F4:F135)</f>
        <v>0</v>
      </c>
      <c r="G136" s="62">
        <f>SUM(G4:G135)</f>
        <v>0</v>
      </c>
      <c r="H136" s="62">
        <f>SUM(H4:H135)</f>
        <v>0</v>
      </c>
      <c r="I136" s="62">
        <f>SUM(I4:I135)</f>
        <v>0</v>
      </c>
      <c r="J136" s="62">
        <f>SUM(J4:J135)</f>
        <v>0</v>
      </c>
      <c r="K136" s="62">
        <f>SUM(K4:K135)</f>
        <v>0</v>
      </c>
      <c r="L136" s="62">
        <f>SUM(L4:L135)</f>
        <v>0</v>
      </c>
      <c r="M136" s="62">
        <f>SUM(M4:M135)</f>
        <v>0</v>
      </c>
      <c r="N136" s="62">
        <f>SUM(N4:N135)</f>
        <v>0</v>
      </c>
      <c r="O136" s="62">
        <f>SUM(O4:O135)</f>
        <v>0</v>
      </c>
      <c r="P136" s="62">
        <f>SUM(P4:P135)</f>
        <v>0</v>
      </c>
      <c r="Q136" s="62">
        <f>SUM(Q4:Q135)</f>
        <v>0</v>
      </c>
      <c r="R136" s="62">
        <f>SUM(R4:R135)</f>
        <v>0</v>
      </c>
      <c r="S136" s="62">
        <f>SUM(S4:S135)</f>
        <v>0</v>
      </c>
      <c r="T136" s="62">
        <f>SUM(T4:T135)</f>
        <v>0</v>
      </c>
    </row>
    <row r="137" spans="1:20" ht="15.6" customHeight="1" x14ac:dyDescent="0.2">
      <c r="A137" s="7" t="s">
        <v>38</v>
      </c>
      <c r="B137" s="33"/>
      <c r="C137" s="8"/>
      <c r="D137" s="8"/>
      <c r="E137" s="8"/>
      <c r="F137" s="8"/>
      <c r="G137" s="8"/>
      <c r="H137" s="8"/>
      <c r="I137" s="8"/>
      <c r="J137" s="34"/>
      <c r="K137" s="8"/>
      <c r="L137" s="8"/>
      <c r="M137" s="8"/>
      <c r="N137" s="8"/>
      <c r="O137" s="8"/>
      <c r="P137" s="8"/>
      <c r="Q137" s="8"/>
      <c r="R137" s="8"/>
      <c r="S137" s="8"/>
      <c r="T137" s="8"/>
    </row>
    <row r="138" spans="1:20" s="35" customFormat="1" ht="12" x14ac:dyDescent="0.2">
      <c r="N138" s="36"/>
      <c r="O138" s="36"/>
    </row>
    <row r="139" spans="1:20" x14ac:dyDescent="0.2">
      <c r="A139" s="37"/>
    </row>
    <row r="140" spans="1:20" x14ac:dyDescent="0.2">
      <c r="A140" s="38"/>
    </row>
    <row r="141" spans="1:20" x14ac:dyDescent="0.2">
      <c r="A141" s="38"/>
    </row>
    <row r="142" spans="1:20" x14ac:dyDescent="0.2">
      <c r="A142" s="38"/>
    </row>
    <row r="143" spans="1:20" ht="10.35" customHeight="1" x14ac:dyDescent="0.2">
      <c r="A143" s="38"/>
    </row>
    <row r="144" spans="1:20" x14ac:dyDescent="0.2">
      <c r="A144" s="35"/>
    </row>
    <row r="145" spans="1:8" ht="23.25" customHeight="1" x14ac:dyDescent="0.2">
      <c r="A145" s="39"/>
      <c r="B145" s="39"/>
      <c r="E145" s="35"/>
      <c r="H145" s="35"/>
    </row>
  </sheetData>
  <sortState xmlns:xlrd2="http://schemas.microsoft.com/office/spreadsheetml/2017/richdata2" ref="B4:B135">
    <sortCondition ref="B4:B13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36:R136 C136 M136:N136 F136 H136:K136 T13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9" sqref="B9"/>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(RI24)'!C136)</f>
        <v>0</v>
      </c>
      <c r="E3" s="11" t="e">
        <f>SUM(D3-C3)/C3</f>
        <v>#DIV/0!</v>
      </c>
      <c r="F3" s="42"/>
      <c r="G3" s="41"/>
      <c r="H3" s="41"/>
    </row>
    <row r="4" spans="1:8" ht="24.95" customHeight="1" x14ac:dyDescent="0.2">
      <c r="A4" s="90"/>
      <c r="B4" s="15" t="s">
        <v>4</v>
      </c>
      <c r="C4" s="77">
        <v>5</v>
      </c>
      <c r="D4" s="16">
        <f>SUM('RESUMEN (RI24)'!D136)</f>
        <v>0</v>
      </c>
      <c r="E4" s="12">
        <f>SUM(D4-C4)/C4</f>
        <v>-1</v>
      </c>
      <c r="F4" s="43"/>
      <c r="G4" s="41"/>
      <c r="H4" s="41"/>
    </row>
    <row r="5" spans="1:8" ht="24.95" customHeight="1" x14ac:dyDescent="0.2">
      <c r="A5" s="90"/>
      <c r="B5" s="15" t="s">
        <v>5</v>
      </c>
      <c r="C5" s="77">
        <v>141</v>
      </c>
      <c r="D5" s="16">
        <f>SUM('RESUMEN (RI24)'!E136)</f>
        <v>0</v>
      </c>
      <c r="E5" s="12">
        <f t="shared" ref="E5:E21" si="0">SUM(D5-C5)/C5</f>
        <v>-1</v>
      </c>
      <c r="F5" s="42"/>
      <c r="G5" s="41"/>
      <c r="H5" s="41"/>
    </row>
    <row r="6" spans="1:8" ht="24.95" customHeight="1" x14ac:dyDescent="0.2">
      <c r="A6" s="90"/>
      <c r="B6" s="17" t="s">
        <v>6</v>
      </c>
      <c r="C6" s="77">
        <v>23</v>
      </c>
      <c r="D6" s="16">
        <f>SUM('RESUMEN (RI24)'!F136)</f>
        <v>0</v>
      </c>
      <c r="E6" s="12">
        <f t="shared" si="0"/>
        <v>-1</v>
      </c>
      <c r="F6" s="42"/>
      <c r="G6" s="41"/>
      <c r="H6" s="41"/>
    </row>
    <row r="7" spans="1:8" ht="24.95" customHeight="1" x14ac:dyDescent="0.2">
      <c r="A7" s="90"/>
      <c r="B7" s="17" t="s">
        <v>7</v>
      </c>
      <c r="C7" s="77">
        <v>114</v>
      </c>
      <c r="D7" s="16">
        <f>'RESUMEN (RI24)'!G136</f>
        <v>0</v>
      </c>
      <c r="E7" s="12">
        <f t="shared" si="0"/>
        <v>-1</v>
      </c>
      <c r="F7" s="43"/>
      <c r="G7" s="41"/>
      <c r="H7" s="41"/>
    </row>
    <row r="8" spans="1:8" ht="24.95" customHeight="1" x14ac:dyDescent="0.2">
      <c r="A8" s="90"/>
      <c r="B8" s="15" t="s">
        <v>8</v>
      </c>
      <c r="C8" s="77">
        <v>89</v>
      </c>
      <c r="D8" s="16">
        <f>'RESUMEN (RI24)'!H136</f>
        <v>0</v>
      </c>
      <c r="E8" s="12">
        <f>SUM(D8-C8)/C8</f>
        <v>-1</v>
      </c>
      <c r="F8" s="43"/>
      <c r="G8" s="41"/>
      <c r="H8" s="41"/>
    </row>
    <row r="9" spans="1:8" ht="24.95" customHeight="1" x14ac:dyDescent="0.2">
      <c r="A9" s="90"/>
      <c r="B9" s="17" t="s">
        <v>9</v>
      </c>
      <c r="C9" s="77">
        <v>8</v>
      </c>
      <c r="D9" s="16">
        <f>SUM('RESUMEN (RI24)'!I136)</f>
        <v>0</v>
      </c>
      <c r="E9" s="12">
        <f t="shared" si="0"/>
        <v>-1</v>
      </c>
      <c r="F9" s="43"/>
      <c r="G9" s="41"/>
      <c r="H9" s="41"/>
    </row>
    <row r="10" spans="1:8" ht="24.95" customHeight="1" x14ac:dyDescent="0.2">
      <c r="A10" s="90"/>
      <c r="B10" s="17" t="s">
        <v>10</v>
      </c>
      <c r="C10" s="77">
        <v>2</v>
      </c>
      <c r="D10" s="16">
        <f>SUM('RESUMEN (RI24)'!J136)</f>
        <v>0</v>
      </c>
      <c r="E10" s="12">
        <f t="shared" si="0"/>
        <v>-1</v>
      </c>
      <c r="F10" s="43"/>
      <c r="G10" s="41"/>
      <c r="H10" s="41"/>
    </row>
    <row r="11" spans="1:8" ht="24.95" customHeight="1" x14ac:dyDescent="0.2">
      <c r="A11" s="90"/>
      <c r="B11" s="15" t="s">
        <v>11</v>
      </c>
      <c r="C11" s="77">
        <v>7</v>
      </c>
      <c r="D11" s="16">
        <f>SUM('RESUMEN (RI24)'!K136)</f>
        <v>0</v>
      </c>
      <c r="E11" s="11">
        <f>SUM(D11-C11)/C11</f>
        <v>-1</v>
      </c>
      <c r="F11" s="43"/>
      <c r="G11" s="41"/>
      <c r="H11" s="41"/>
    </row>
    <row r="12" spans="1:8" ht="24.95" customHeight="1" x14ac:dyDescent="0.2">
      <c r="A12" s="90"/>
      <c r="B12" s="15" t="s">
        <v>13</v>
      </c>
      <c r="C12" s="77">
        <v>2</v>
      </c>
      <c r="D12" s="16">
        <f>'RESUMEN (RI24)'!L136</f>
        <v>0</v>
      </c>
      <c r="E12" s="11">
        <f>SUM(D12-C12)/C12</f>
        <v>-1</v>
      </c>
      <c r="F12" s="43"/>
      <c r="G12" s="41"/>
      <c r="H12" s="41"/>
    </row>
    <row r="13" spans="1:8" ht="24.95" customHeight="1" x14ac:dyDescent="0.2">
      <c r="A13" s="90" t="s">
        <v>37</v>
      </c>
      <c r="B13" s="15" t="s">
        <v>14</v>
      </c>
      <c r="C13" s="77">
        <v>1</v>
      </c>
      <c r="D13" s="16">
        <f>SUM('RESUMEN (RI24)'!M136)</f>
        <v>0</v>
      </c>
      <c r="E13" s="12">
        <f t="shared" si="0"/>
        <v>-1</v>
      </c>
      <c r="F13" s="43"/>
      <c r="G13" s="41"/>
      <c r="H13" s="41"/>
    </row>
    <row r="14" spans="1:8" ht="24.95" customHeight="1" x14ac:dyDescent="0.2">
      <c r="A14" s="90"/>
      <c r="B14" s="17" t="s">
        <v>29</v>
      </c>
      <c r="C14" s="77">
        <v>2</v>
      </c>
      <c r="D14" s="16">
        <f>SUM('RESUMEN (RI24)'!N136)</f>
        <v>0</v>
      </c>
      <c r="E14" s="12">
        <f t="shared" si="0"/>
        <v>-1</v>
      </c>
      <c r="F14" s="43"/>
      <c r="G14" s="41"/>
      <c r="H14" s="41"/>
    </row>
    <row r="15" spans="1:8" ht="24.95" customHeight="1" x14ac:dyDescent="0.2">
      <c r="A15" s="90"/>
      <c r="B15" s="17" t="s">
        <v>16</v>
      </c>
      <c r="C15" s="77">
        <v>0</v>
      </c>
      <c r="D15" s="16">
        <f>'RESUMEN (RI24)'!O136</f>
        <v>0</v>
      </c>
      <c r="E15" s="12" t="e">
        <f t="shared" si="0"/>
        <v>#DIV/0!</v>
      </c>
      <c r="F15" s="43"/>
      <c r="G15" s="41"/>
      <c r="H15" s="41"/>
    </row>
    <row r="16" spans="1:8" ht="24.95" customHeight="1" x14ac:dyDescent="0.2">
      <c r="A16" s="90"/>
      <c r="B16" s="17" t="s">
        <v>30</v>
      </c>
      <c r="C16" s="77">
        <v>2</v>
      </c>
      <c r="D16" s="16">
        <f>SUM('RESUMEN (RI24)'!P136)</f>
        <v>0</v>
      </c>
      <c r="E16" s="12">
        <f t="shared" si="0"/>
        <v>-1</v>
      </c>
      <c r="F16" s="43"/>
      <c r="G16" s="41"/>
      <c r="H16" s="41"/>
    </row>
    <row r="17" spans="1:8" ht="24.95" customHeight="1" x14ac:dyDescent="0.2">
      <c r="A17" s="90" t="s">
        <v>26</v>
      </c>
      <c r="B17" s="15" t="s">
        <v>31</v>
      </c>
      <c r="C17" s="77">
        <v>4</v>
      </c>
      <c r="D17" s="16">
        <f>SUM('RESUMEN (RI24)'!Q136)</f>
        <v>0</v>
      </c>
      <c r="E17" s="12">
        <f t="shared" si="0"/>
        <v>-1</v>
      </c>
      <c r="F17" s="43"/>
      <c r="G17" s="41"/>
      <c r="H17" s="41"/>
    </row>
    <row r="18" spans="1:8" ht="24.95" customHeight="1" x14ac:dyDescent="0.2">
      <c r="A18" s="90"/>
      <c r="B18" s="17" t="s">
        <v>19</v>
      </c>
      <c r="C18" s="77">
        <v>29</v>
      </c>
      <c r="D18" s="16">
        <f>SUM('RESUMEN (RI24)'!R136)</f>
        <v>0</v>
      </c>
      <c r="E18" s="12">
        <f t="shared" si="0"/>
        <v>-1</v>
      </c>
      <c r="F18" s="43"/>
      <c r="G18" s="41"/>
      <c r="H18" s="41"/>
    </row>
    <row r="19" spans="1:8" ht="24.95" customHeight="1" x14ac:dyDescent="0.2">
      <c r="A19" s="90"/>
      <c r="B19" s="17" t="s">
        <v>20</v>
      </c>
      <c r="C19" s="77">
        <v>87</v>
      </c>
      <c r="D19" s="16">
        <f>SUM('RESUMEN (RI24)'!S136)</f>
        <v>0</v>
      </c>
      <c r="E19" s="12">
        <f t="shared" si="0"/>
        <v>-1</v>
      </c>
      <c r="F19" s="43"/>
      <c r="G19" s="41"/>
      <c r="H19" s="41"/>
    </row>
    <row r="20" spans="1:8" ht="24.95" customHeight="1" x14ac:dyDescent="0.2">
      <c r="A20" s="91" t="s">
        <v>39</v>
      </c>
      <c r="B20" s="92"/>
      <c r="C20" s="78">
        <v>41</v>
      </c>
      <c r="D20" s="16">
        <f>SUM('RESUMEN (RI24)'!T136)</f>
        <v>0</v>
      </c>
      <c r="E20" s="11">
        <f>SUM(D20-C20)/C20</f>
        <v>-1</v>
      </c>
      <c r="F20" s="43"/>
      <c r="G20" s="41"/>
      <c r="H20" s="41"/>
    </row>
    <row r="21" spans="1:8" ht="24.95" customHeight="1" x14ac:dyDescent="0.2">
      <c r="A21" s="93" t="s">
        <v>40</v>
      </c>
      <c r="B21" s="94"/>
      <c r="C21" s="19">
        <f>SUM(C3:C20)</f>
        <v>557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2025-05-23T19:39:07Z</dcterms:modified>
  <cp:category/>
  <cp:contentStatus/>
</cp:coreProperties>
</file>