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5AA4D8C7-5D94-4456-B963-95B6BFFAA3B4}"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(RI24)'!$A$1:$T$92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(RI24)'!$A$1:$T$88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9" i="2" l="1"/>
  <c r="E79" i="2"/>
  <c r="L79" i="2" l="1"/>
  <c r="D12" i="3" s="1"/>
  <c r="E12" i="3" s="1"/>
  <c r="G79" i="2"/>
  <c r="D7" i="3" s="1"/>
  <c r="D79" i="2" l="1"/>
  <c r="D4" i="3" s="1"/>
  <c r="E4" i="3" s="1"/>
  <c r="D5" i="3" l="1"/>
  <c r="E5" i="3" s="1"/>
  <c r="C79" i="2"/>
  <c r="D3" i="3" s="1"/>
  <c r="E3" i="3" s="1"/>
  <c r="O79" i="2"/>
  <c r="D19" i="3"/>
  <c r="E19" i="3" s="1"/>
  <c r="T79" i="2"/>
  <c r="F79" i="2"/>
  <c r="D6" i="3" s="1"/>
  <c r="E6" i="3" s="1"/>
  <c r="H79" i="2"/>
  <c r="I79" i="2"/>
  <c r="D9" i="3" s="1"/>
  <c r="E9" i="3" s="1"/>
  <c r="J79" i="2"/>
  <c r="D10" i="3" s="1"/>
  <c r="E10" i="3" s="1"/>
  <c r="K79" i="2"/>
  <c r="D11" i="3" s="1"/>
  <c r="E11" i="3" s="1"/>
  <c r="M79" i="2"/>
  <c r="N79" i="2"/>
  <c r="P79" i="2"/>
  <c r="D16" i="3" s="1"/>
  <c r="E16" i="3" s="1"/>
  <c r="Q79" i="2"/>
  <c r="D17" i="3" s="1"/>
  <c r="E17" i="3" s="1"/>
  <c r="R7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<sst xmlns="http://schemas.openxmlformats.org/spreadsheetml/2006/main" count="184" uniqueCount="127">
  <si>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</si>
  <si>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</si>
  <si>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</si>
  <si>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</si>
  <si>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</si>
  <si>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</si>
  <si>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</si>
  <si>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</si>
  <si>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</si>
  <si>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</si>
  <si>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</si>
  <si>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</si>
  <si>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</si>
  <si>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</si>
  <si>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</si>
  <si>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</si>
  <si>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</si>
  <si>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</si>
  <si>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</si>
  <si>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</si>
  <si>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</si>
  <si>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</si>
  <si>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</si>
  <si>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</si>
  <si>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</si>
  <si>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</si>
  <si>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</si>
  <si>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</si>
  <si>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</si>
  <si>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</si>
  <si>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</si>
  <si>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</si>
  <si>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</si>
  <si>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</si>
  <si>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</si>
  <si>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</si>
  <si>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</si>
  <si>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</si>
  <si>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</si>
  <si>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</si>
  <si>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</si>
  <si>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</si>
  <si>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</si>
  <si>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</si>
  <si>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</si>
  <si>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</si>
  <si>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</si>
  <si>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</si>
  <si>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</si>
  <si>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</si>
  <si>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</si>
  <si>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</si>
  <si>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</si>
  <si>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</si>
  <si>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</si>
  <si>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</si>
  <si>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</si>
  <si>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</si>
  <si>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</si>
  <si>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</si>
  <si>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UPIBI</t>
  </si>
  <si>
    <t>PATRICIA VÁZQUEZ LOZANO</t>
  </si>
  <si>
    <t>CARLOS OROZCO ALVAREZ</t>
  </si>
  <si>
    <t>ALEJANDRO CRUZ -</t>
  </si>
  <si>
    <t>MIGUEL LUIS RAMIREZ BARRIOS</t>
  </si>
  <si>
    <t>ELVIA INES GARCIA PE?A</t>
  </si>
  <si>
    <t>SERGIO GARCÍA SALAS</t>
  </si>
  <si>
    <t>NOE VALENTIN DURAN FIGUEROA</t>
  </si>
  <si>
    <t>LUIS JORGE CORZO RIOS</t>
  </si>
  <si>
    <t>JOSE LUIS CASTREJON FLORES</t>
  </si>
  <si>
    <t>JORGE YANEZ FERNANDEZ</t>
  </si>
  <si>
    <t>LUIS CARLOS FERNÁNDEZ LINARES</t>
  </si>
  <si>
    <t>AGUSTIN IGNACIO CABRERA LLANOS</t>
  </si>
  <si>
    <t>GERM?N FERNANDO GUTI?RREZ HERN?NDEZ</t>
  </si>
  <si>
    <t>ENRIQUE HERNÁNDEZ SÁNCHEZ</t>
  </si>
  <si>
    <t>YOLANDA GÓMEZ Y GÓMEZ</t>
  </si>
  <si>
    <t>EFREN VENANCIO GARCIA BAEZ</t>
  </si>
  <si>
    <t>RAMÓN VILLANUEVA ARCE</t>
  </si>
  <si>
    <t>ALEJANDRO MUÑOZ DIOSDADO</t>
  </si>
  <si>
    <t>DAVID CRUZ ORTIZ</t>
  </si>
  <si>
    <t>PAULINA ABRICA GONZÁLEZ</t>
  </si>
  <si>
    <t>ANGEL EDUARDO ZAMORA SUAREZ</t>
  </si>
  <si>
    <t>ALEXIS CHINO ULLOA</t>
  </si>
  <si>
    <t>ROSALÍO ALEJANDRO REYES REYES</t>
  </si>
  <si>
    <t>JOSÉ ABRAHAM BALDERAS LÓPEZ</t>
  </si>
  <si>
    <t>LAURA CRISTINA CABRERA PÉREZ</t>
  </si>
  <si>
    <t>LETICIA AGUILAR DOROTEO</t>
  </si>
  <si>
    <t>JESUS AGUSTIN BADILLO CORONA</t>
  </si>
  <si>
    <t>DIANA ROCIO ARELLANO ROCHLIN</t>
  </si>
  <si>
    <t>FABIAN ROBLES MARTINEZ</t>
  </si>
  <si>
    <t>MARÍA DE LOURDES CORTÉS IBARRA</t>
  </si>
  <si>
    <t>ITZIA IRENE PADILLA MARTINEZ</t>
  </si>
  <si>
    <t>ENRIQUE DURÁN PÁRAMO</t>
  </si>
  <si>
    <t>JOSÉ ALBERTO ZAMORA JUSTO</t>
  </si>
  <si>
    <t>SERGIO ZAMUDIO LUCERO</t>
  </si>
  <si>
    <t>GISELA PALMA OROZCO</t>
  </si>
  <si>
    <t>MARINA OLIVIA FRANCO HERNANDEZ</t>
  </si>
  <si>
    <t>CLAUDIA MARISSA AGUILAR MELO</t>
  </si>
  <si>
    <t>CARLOS ALFONSO MENDOZA BASILIO</t>
  </si>
  <si>
    <t>DIANA BUENO HERNÁNDEZ</t>
  </si>
  <si>
    <t>FRANCISCO ARTURO RAMÍREZ ORTEGA</t>
  </si>
  <si>
    <t>GUSTAVO VALENCIA DEL TORO</t>
  </si>
  <si>
    <t>PAULINA ABRICA GONZ?LEZ</t>
  </si>
  <si>
    <t>CLAUDIA RODRIGUEZ TAPIA</t>
  </si>
  <si>
    <t>ITZEL PAMELA TORRES AVILA</t>
  </si>
  <si>
    <t>AIDA MARGARITA ZAMORA CONTRERAS</t>
  </si>
  <si>
    <t>ABRAHAM JOSUE NEVAREZ RAMIREZ</t>
  </si>
  <si>
    <t>ANA BELEM PIÑA GUZMÁN</t>
  </si>
  <si>
    <t>JOSÉ MARTÍN PATRICIO GÓMEZ</t>
  </si>
  <si>
    <t>JESSICA ANABEL MEDINA VILLALOBOS</t>
  </si>
  <si>
    <t>DONAJÍ ARIADNA RAMÍREZ LÓPEZ</t>
  </si>
  <si>
    <t>EDGAR SALGADO MANJARREZ</t>
  </si>
  <si>
    <t>JOSE ANGEL ZAMUDIO MEDINA</t>
  </si>
  <si>
    <t>JOSÉ MARTÍN SANTIAGO QUINTANA</t>
  </si>
  <si>
    <t>ERICK EMMANUEL PÉREZ SOLÍS</t>
  </si>
  <si>
    <t>ALEJANDRO JONATHAN HURTADO MARILES</t>
  </si>
  <si>
    <t>MARIO HERNANDES ALEJANDRO</t>
  </si>
  <si>
    <t>CLAUDIA GUERRERO BARAJAS</t>
  </si>
  <si>
    <t>PAMELA PATRICIA VERA TIZATL</t>
  </si>
  <si>
    <t>LINALOE LOBATO AZUCENO</t>
  </si>
  <si>
    <t>DARINEL VENEGAS ANAYA</t>
  </si>
  <si>
    <t>MARÍA GUADALUPE RAMÍREZ SOTELO</t>
  </si>
  <si>
    <t>ADRIANA CAMPOS RAMIREZ</t>
  </si>
  <si>
    <t>MÓNICA ZULEYKA CHÁVEZ SOTO</t>
  </si>
  <si>
    <t>MARCELO ROBLES MEDINA</t>
  </si>
  <si>
    <t>ROSALIO ALEJANDRO REYES REYES</t>
  </si>
  <si>
    <t>ENRIQUE HERNANDEZ SANCHEZ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</si>
</sst>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80</xdr:row>
      <xdr:rowOff>127000</xdr:rowOff>
    </xdr:from>
    <xdr:to>
      <xdr:col>5</xdr:col>
      <xdr:colOff>693661</xdr:colOff>
      <xdr:row>91</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80</xdr:row>
      <xdr:rowOff>82176</xdr:rowOff>
    </xdr:from>
    <xdr:to>
      <xdr:col>18</xdr:col>
      <xdr:colOff>158086</xdr:colOff>
      <xdr:row>90</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88"/>
  <sheetViews>
    <sheetView showGridLines="0" tabSelected="1" view="pageLayout" topLeftCell="A67" zoomScale="85" zoomScaleNormal="110" zoomScaleSheetLayoutView="80" zoomScalePageLayoutView="85" workbookViewId="0">
      <selection activeCell="A79" sqref="A79:XFD16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20240051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20240211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20240308</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20240454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20240527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20240567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20240631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20240700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20240729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20240816</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20240876</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20240877</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20240924</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20240943</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20240981</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20240989</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20240990</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20241076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71</v>
      </c>
      <c r="B23" s="10">
        <v>20241082</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66</v>
      </c>
      <c r="B24" s="10">
        <v>20241107</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80</v>
      </c>
      <c r="B25" s="10">
        <v>20241132</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81</v>
      </c>
      <c r="B26" s="10">
        <v>20241147</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82</v>
      </c>
      <c r="B27" s="10">
        <v>20241213</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83</v>
      </c>
      <c r="B28" s="10">
        <v>20241276</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84</v>
      </c>
      <c r="B29" s="10">
        <v>20241308</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85</v>
      </c>
      <c r="B30" s="10">
        <v>20241377</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86</v>
      </c>
      <c r="B31" s="10">
        <v>20241428</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87</v>
      </c>
      <c r="B32" s="10">
        <v>20241450</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79</v>
      </c>
      <c r="B33" s="10">
        <v>20241513</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88</v>
      </c>
      <c r="B34" s="10">
        <v>20241594</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89</v>
      </c>
      <c r="B35" s="10">
        <v>20241607</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90</v>
      </c>
      <c r="B36" s="10">
        <v>20241609</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91</v>
      </c>
      <c r="B37" s="10">
        <v>20241669</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92</v>
      </c>
      <c r="B38" s="10">
        <v>20241736</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93</v>
      </c>
      <c r="B39" s="10">
        <v>20241738</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94</v>
      </c>
      <c r="B40" s="10">
        <v>20241760</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95</v>
      </c>
      <c r="B41" s="10">
        <v>20241761</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81</v>
      </c>
      <c r="B42" s="10">
        <v>20241787</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96</v>
      </c>
      <c r="B43" s="10">
        <v>20241813</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97</v>
      </c>
      <c r="B44" s="10">
        <v>20241825</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98</v>
      </c>
      <c r="B45" s="10">
        <v>20241859</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99</v>
      </c>
      <c r="B46" s="10">
        <v>20241863</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100</v>
      </c>
      <c r="B47" s="10">
        <v>20241871</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101</v>
      </c>
      <c r="B48" s="10">
        <v>20241899</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102</v>
      </c>
      <c r="B49" s="10">
        <v>20241922</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103</v>
      </c>
      <c r="B50" s="10">
        <v>20241968</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104</v>
      </c>
      <c r="B51" s="10">
        <v>20241983</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105</v>
      </c>
      <c r="B52" s="10">
        <v>20241988</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106</v>
      </c>
      <c r="B53" s="10">
        <v>20242000</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107</v>
      </c>
      <c r="B54" s="10">
        <v>20242026</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108</v>
      </c>
      <c r="B55" s="10">
        <v>20242087</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109</v>
      </c>
      <c r="B56" s="10">
        <v>20242116</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110</v>
      </c>
      <c r="B57" s="10">
        <v>20242127</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111</v>
      </c>
      <c r="B58" s="10">
        <v>20242206</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112</v>
      </c>
      <c r="B59" s="10">
        <v>20242212</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113</v>
      </c>
      <c r="B60" s="10">
        <v>20242213</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114</v>
      </c>
      <c r="B61" s="10">
        <v>20242326</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115</v>
      </c>
      <c r="B62" s="10">
        <v>20242375</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116</v>
      </c>
      <c r="B63" s="10">
        <v>20242427</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117</v>
      </c>
      <c r="B64" s="10">
        <v>20242428</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118</v>
      </c>
      <c r="B65" s="10">
        <v>20242434</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119</v>
      </c>
      <c r="B66" s="10">
        <v>20242474</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120</v>
      </c>
      <c r="B67" s="10">
        <v>20242524</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121</v>
      </c>
      <c r="B68" s="10">
        <v>20242528</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122</v>
      </c>
      <c r="B69" s="10">
        <v>20242605</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123</v>
      </c>
      <c r="B70" s="10">
        <v>20242679</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124</v>
      </c>
      <c r="B71" s="10">
        <v>20242732</v>
      </c>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t="s">
        <v>112</v>
      </c>
      <c r="B72" s="10">
        <v>20242760</v>
      </c>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t="s">
        <v>69</v>
      </c>
      <c r="B73" s="10">
        <v>20242801</v>
      </c>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t="s">
        <v>125</v>
      </c>
      <c r="B74" s="10">
        <v>20242830</v>
      </c>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t="s">
        <v>93</v>
      </c>
      <c r="B75" s="10">
        <v>20242831</v>
      </c>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t="s">
        <v>87</v>
      </c>
      <c r="B76" s="10">
        <v>20242907</v>
      </c>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t="s">
        <v>67</v>
      </c>
      <c r="B77" s="10">
        <v>20242927</v>
      </c>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t="s">
        <v>126</v>
      </c>
      <c r="B78" s="10">
        <v>20243979</v>
      </c>
      <c r="C78" s="61"/>
      <c r="D78" s="61"/>
      <c r="E78" s="61"/>
      <c r="F78" s="61"/>
      <c r="G78" s="63"/>
      <c r="H78" s="61"/>
      <c r="I78" s="61"/>
      <c r="J78" s="61"/>
      <c r="K78" s="61"/>
      <c r="L78" s="61"/>
      <c r="M78" s="61"/>
      <c r="N78" s="61"/>
      <c r="O78" s="61"/>
      <c r="P78" s="61"/>
      <c r="Q78" s="61"/>
      <c r="R78" s="61"/>
      <c r="S78" s="63"/>
      <c r="T78" s="61"/>
    </row>
    <row r="79" spans="1:20" ht="24.95" customHeight="1" x14ac:dyDescent="0.2">
      <c r="A79" s="32" t="s">
        <v>32</v>
      </c>
      <c r="B79" s="32"/>
      <c r="C79" s="62">
        <f>SUM(C4:C78)</f>
        <v>0</v>
      </c>
      <c r="D79" s="62">
        <f>SUM(D4:D78)</f>
        <v>0</v>
      </c>
      <c r="E79" s="62">
        <f>SUM(E4:E78)</f>
        <v>0</v>
      </c>
      <c r="F79" s="62">
        <f>SUM(F4:F78)</f>
        <v>0</v>
      </c>
      <c r="G79" s="62">
        <f>SUM(G4:G78)</f>
        <v>0</v>
      </c>
      <c r="H79" s="62">
        <f>SUM(H4:H78)</f>
        <v>0</v>
      </c>
      <c r="I79" s="62">
        <f>SUM(I4:I78)</f>
        <v>0</v>
      </c>
      <c r="J79" s="62">
        <f>SUM(J4:J78)</f>
        <v>0</v>
      </c>
      <c r="K79" s="62">
        <f>SUM(K4:K78)</f>
        <v>0</v>
      </c>
      <c r="L79" s="62">
        <f>SUM(L4:L78)</f>
        <v>0</v>
      </c>
      <c r="M79" s="62">
        <f>SUM(M4:M78)</f>
        <v>0</v>
      </c>
      <c r="N79" s="62">
        <f>SUM(N4:N78)</f>
        <v>0</v>
      </c>
      <c r="O79" s="62">
        <f>SUM(O4:O78)</f>
        <v>0</v>
      </c>
      <c r="P79" s="62">
        <f>SUM(P4:P78)</f>
        <v>0</v>
      </c>
      <c r="Q79" s="62">
        <f>SUM(Q4:Q78)</f>
        <v>0</v>
      </c>
      <c r="R79" s="62">
        <f>SUM(R4:R78)</f>
        <v>0</v>
      </c>
      <c r="S79" s="62">
        <f>SUM(S4:S78)</f>
        <v>0</v>
      </c>
      <c r="T79" s="62">
        <f>SUM(T4:T78)</f>
        <v>0</v>
      </c>
    </row>
    <row r="80" spans="1:20" ht="15.6" customHeight="1" x14ac:dyDescent="0.2">
      <c r="A80" s="7" t="s">
        <v>38</v>
      </c>
      <c r="B80" s="33"/>
      <c r="C80" s="8"/>
      <c r="D80" s="8"/>
      <c r="E80" s="8"/>
      <c r="F80" s="8"/>
      <c r="G80" s="8"/>
      <c r="H80" s="8"/>
      <c r="I80" s="8"/>
      <c r="J80" s="34"/>
      <c r="K80" s="8"/>
      <c r="L80" s="8"/>
      <c r="M80" s="8"/>
      <c r="N80" s="8"/>
      <c r="O80" s="8"/>
      <c r="P80" s="8"/>
      <c r="Q80" s="8"/>
      <c r="R80" s="8"/>
      <c r="S80" s="8"/>
      <c r="T80" s="8"/>
    </row>
    <row r="81" spans="1:15" s="35" customFormat="1" ht="12" x14ac:dyDescent="0.2">
      <c r="N81" s="36"/>
      <c r="O81" s="36"/>
    </row>
    <row r="82" spans="1:15" x14ac:dyDescent="0.2">
      <c r="A82" s="37"/>
    </row>
    <row r="83" spans="1:15" x14ac:dyDescent="0.2">
      <c r="A83" s="38"/>
    </row>
    <row r="84" spans="1:15" x14ac:dyDescent="0.2">
      <c r="A84" s="38"/>
    </row>
    <row r="85" spans="1:15" x14ac:dyDescent="0.2">
      <c r="A85" s="38"/>
    </row>
    <row r="86" spans="1:15" ht="10.35" customHeight="1" x14ac:dyDescent="0.2">
      <c r="A86" s="38"/>
    </row>
    <row r="87" spans="1:15" x14ac:dyDescent="0.2">
      <c r="A87" s="35"/>
    </row>
    <row r="88" spans="1:15" ht="23.25" customHeight="1" x14ac:dyDescent="0.2">
      <c r="A88" s="39"/>
      <c r="B88" s="39"/>
      <c r="E88" s="35"/>
      <c r="H88" s="35"/>
    </row>
  </sheetData>
  <sortState xmlns:xlrd2="http://schemas.microsoft.com/office/spreadsheetml/2017/richdata2" ref="B4:B78">
    <sortCondition ref="B4:B7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9:R79 C79 M79:N79 F79 H79:K79 T7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(RI24)'!C79)</f>
        <v>0</v>
      </c>
      <c r="E3" s="11" t="e">
        <f>SUM(D3-C3)/C3</f>
        <v>#DIV/0!</v>
      </c>
      <c r="F3" s="42"/>
      <c r="G3" s="41"/>
      <c r="H3" s="41"/>
    </row>
    <row r="4" spans="1:8" ht="24.95" customHeight="1" x14ac:dyDescent="0.2">
      <c r="A4" s="90"/>
      <c r="B4" s="15" t="s">
        <v>4</v>
      </c>
      <c r="C4" s="77">
        <v>7</v>
      </c>
      <c r="D4" s="16">
        <f>SUM('RESUMEN (RI24)'!D79)</f>
        <v>0</v>
      </c>
      <c r="E4" s="12">
        <f>SUM(D4-C4)/C4</f>
        <v>-1</v>
      </c>
      <c r="F4" s="43"/>
      <c r="G4" s="41"/>
      <c r="H4" s="41"/>
    </row>
    <row r="5" spans="1:8" ht="24.95" customHeight="1" x14ac:dyDescent="0.2">
      <c r="A5" s="90"/>
      <c r="B5" s="15" t="s">
        <v>5</v>
      </c>
      <c r="C5" s="77">
        <v>61</v>
      </c>
      <c r="D5" s="16">
        <f>SUM('RESUMEN (RI24)'!E79)</f>
        <v>0</v>
      </c>
      <c r="E5" s="12">
        <f t="shared" ref="E5:E21" si="0">SUM(D5-C5)/C5</f>
        <v>-1</v>
      </c>
      <c r="F5" s="42"/>
      <c r="G5" s="41"/>
      <c r="H5" s="41"/>
    </row>
    <row r="6" spans="1:8" ht="24.95" customHeight="1" x14ac:dyDescent="0.2">
      <c r="A6" s="90"/>
      <c r="B6" s="17" t="s">
        <v>6</v>
      </c>
      <c r="C6" s="77">
        <v>12</v>
      </c>
      <c r="D6" s="16">
        <f>SUM('RESUMEN (RI24)'!F79)</f>
        <v>0</v>
      </c>
      <c r="E6" s="12">
        <f t="shared" si="0"/>
        <v>-1</v>
      </c>
      <c r="F6" s="42"/>
      <c r="G6" s="41"/>
      <c r="H6" s="41"/>
    </row>
    <row r="7" spans="1:8" ht="24.95" customHeight="1" x14ac:dyDescent="0.2">
      <c r="A7" s="90"/>
      <c r="B7" s="17" t="s">
        <v>7</v>
      </c>
      <c r="C7" s="77">
        <v>74</v>
      </c>
      <c r="D7" s="16">
        <f>'RESUMEN (RI24)'!G79</f>
        <v>0</v>
      </c>
      <c r="E7" s="12">
        <f t="shared" si="0"/>
        <v>-1</v>
      </c>
      <c r="F7" s="43"/>
      <c r="G7" s="41"/>
      <c r="H7" s="41"/>
    </row>
    <row r="8" spans="1:8" ht="24.95" customHeight="1" x14ac:dyDescent="0.2">
      <c r="A8" s="90"/>
      <c r="B8" s="15" t="s">
        <v>8</v>
      </c>
      <c r="C8" s="77">
        <v>13</v>
      </c>
      <c r="D8" s="16">
        <f>'RESUMEN (RI24)'!H79</f>
        <v>0</v>
      </c>
      <c r="E8" s="12">
        <f>SUM(D8-C8)/C8</f>
        <v>-1</v>
      </c>
      <c r="F8" s="43"/>
      <c r="G8" s="41"/>
      <c r="H8" s="41"/>
    </row>
    <row r="9" spans="1:8" ht="24.95" customHeight="1" x14ac:dyDescent="0.2">
      <c r="A9" s="90"/>
      <c r="B9" s="17" t="s">
        <v>9</v>
      </c>
      <c r="C9" s="77">
        <v>10</v>
      </c>
      <c r="D9" s="16">
        <f>SUM('RESUMEN (RI24)'!I79)</f>
        <v>0</v>
      </c>
      <c r="E9" s="12">
        <f t="shared" si="0"/>
        <v>-1</v>
      </c>
      <c r="F9" s="43"/>
      <c r="G9" s="41"/>
      <c r="H9" s="41"/>
    </row>
    <row r="10" spans="1:8" ht="24.95" customHeight="1" x14ac:dyDescent="0.2">
      <c r="A10" s="90"/>
      <c r="B10" s="17" t="s">
        <v>10</v>
      </c>
      <c r="C10" s="77">
        <v>1</v>
      </c>
      <c r="D10" s="16">
        <f>SUM('RESUMEN (RI24)'!J79)</f>
        <v>0</v>
      </c>
      <c r="E10" s="12">
        <f t="shared" si="0"/>
        <v>-1</v>
      </c>
      <c r="F10" s="43"/>
      <c r="G10" s="41"/>
      <c r="H10" s="41"/>
    </row>
    <row r="11" spans="1:8" ht="24.95" customHeight="1" x14ac:dyDescent="0.2">
      <c r="A11" s="90"/>
      <c r="B11" s="15" t="s">
        <v>11</v>
      </c>
      <c r="C11" s="77">
        <v>6</v>
      </c>
      <c r="D11" s="16">
        <f>SUM('RESUMEN (RI24)'!K79)</f>
        <v>0</v>
      </c>
      <c r="E11" s="11">
        <f>SUM(D11-C11)/C11</f>
        <v>-1</v>
      </c>
      <c r="F11" s="43"/>
      <c r="G11" s="41"/>
      <c r="H11" s="41"/>
    </row>
    <row r="12" spans="1:8" ht="24.95" customHeight="1" x14ac:dyDescent="0.2">
      <c r="A12" s="90"/>
      <c r="B12" s="15" t="s">
        <v>13</v>
      </c>
      <c r="C12" s="77">
        <v>0</v>
      </c>
      <c r="D12" s="16">
        <f>'RESUMEN (RI24)'!L79</f>
        <v>0</v>
      </c>
      <c r="E12" s="11" t="e">
        <f>SUM(D12-C12)/C12</f>
        <v>#DIV/0!</v>
      </c>
      <c r="F12" s="43"/>
      <c r="G12" s="41"/>
      <c r="H12" s="41"/>
    </row>
    <row r="13" spans="1:8" ht="24.95" customHeight="1" x14ac:dyDescent="0.2">
      <c r="A13" s="90" t="s">
        <v>37</v>
      </c>
      <c r="B13" s="15" t="s">
        <v>14</v>
      </c>
      <c r="C13" s="77">
        <v>4</v>
      </c>
      <c r="D13" s="16">
        <f>SUM('RESUMEN (RI24)'!M79)</f>
        <v>0</v>
      </c>
      <c r="E13" s="12">
        <f t="shared" si="0"/>
        <v>-1</v>
      </c>
      <c r="F13" s="43"/>
      <c r="G13" s="41"/>
      <c r="H13" s="41"/>
    </row>
    <row r="14" spans="1:8" ht="24.95" customHeight="1" x14ac:dyDescent="0.2">
      <c r="A14" s="90"/>
      <c r="B14" s="17" t="s">
        <v>29</v>
      </c>
      <c r="C14" s="77">
        <v>1</v>
      </c>
      <c r="D14" s="16">
        <f>SUM('RESUMEN (RI24)'!N79)</f>
        <v>0</v>
      </c>
      <c r="E14" s="12">
        <f t="shared" si="0"/>
        <v>-1</v>
      </c>
      <c r="F14" s="43"/>
      <c r="G14" s="41"/>
      <c r="H14" s="41"/>
    </row>
    <row r="15" spans="1:8" ht="24.95" customHeight="1" x14ac:dyDescent="0.2">
      <c r="A15" s="90"/>
      <c r="B15" s="17" t="s">
        <v>16</v>
      </c>
      <c r="C15" s="77">
        <v>0</v>
      </c>
      <c r="D15" s="16">
        <f>'RESUMEN (RI24)'!O79</f>
        <v>0</v>
      </c>
      <c r="E15" s="12" t="e">
        <f t="shared" si="0"/>
        <v>#DIV/0!</v>
      </c>
      <c r="F15" s="43"/>
      <c r="G15" s="41"/>
      <c r="H15" s="41"/>
    </row>
    <row r="16" spans="1:8" ht="24.95" customHeight="1" x14ac:dyDescent="0.2">
      <c r="A16" s="90"/>
      <c r="B16" s="17" t="s">
        <v>30</v>
      </c>
      <c r="C16" s="77">
        <v>6</v>
      </c>
      <c r="D16" s="16">
        <f>SUM('RESUMEN (RI24)'!P79)</f>
        <v>0</v>
      </c>
      <c r="E16" s="12">
        <f t="shared" si="0"/>
        <v>-1</v>
      </c>
      <c r="F16" s="43"/>
      <c r="G16" s="41"/>
      <c r="H16" s="41"/>
    </row>
    <row r="17" spans="1:8" ht="24.95" customHeight="1" x14ac:dyDescent="0.2">
      <c r="A17" s="90" t="s">
        <v>26</v>
      </c>
      <c r="B17" s="15" t="s">
        <v>31</v>
      </c>
      <c r="C17" s="77">
        <v>1</v>
      </c>
      <c r="D17" s="16">
        <f>SUM('RESUMEN (RI24)'!Q79)</f>
        <v>0</v>
      </c>
      <c r="E17" s="12">
        <f t="shared" si="0"/>
        <v>-1</v>
      </c>
      <c r="F17" s="43"/>
      <c r="G17" s="41"/>
      <c r="H17" s="41"/>
    </row>
    <row r="18" spans="1:8" ht="24.95" customHeight="1" x14ac:dyDescent="0.2">
      <c r="A18" s="90"/>
      <c r="B18" s="17" t="s">
        <v>19</v>
      </c>
      <c r="C18" s="77">
        <v>35</v>
      </c>
      <c r="D18" s="16">
        <f>SUM('RESUMEN (RI24)'!R79)</f>
        <v>0</v>
      </c>
      <c r="E18" s="12">
        <f t="shared" si="0"/>
        <v>-1</v>
      </c>
      <c r="F18" s="43"/>
      <c r="G18" s="41"/>
      <c r="H18" s="41"/>
    </row>
    <row r="19" spans="1:8" ht="24.95" customHeight="1" x14ac:dyDescent="0.2">
      <c r="A19" s="90"/>
      <c r="B19" s="17" t="s">
        <v>20</v>
      </c>
      <c r="C19" s="77">
        <v>99</v>
      </c>
      <c r="D19" s="16">
        <f>SUM('RESUMEN (RI24)'!S79)</f>
        <v>0</v>
      </c>
      <c r="E19" s="12">
        <f t="shared" si="0"/>
        <v>-1</v>
      </c>
      <c r="F19" s="43"/>
      <c r="G19" s="41"/>
      <c r="H19" s="41"/>
    </row>
    <row r="20" spans="1:8" ht="24.95" customHeight="1" x14ac:dyDescent="0.2">
      <c r="A20" s="91" t="s">
        <v>39</v>
      </c>
      <c r="B20" s="92"/>
      <c r="C20" s="78">
        <v>21</v>
      </c>
      <c r="D20" s="16">
        <f>SUM('RESUMEN (RI24)'!T79)</f>
        <v>0</v>
      </c>
      <c r="E20" s="11">
        <f>SUM(D20-C20)/C20</f>
        <v>-1</v>
      </c>
      <c r="F20" s="43"/>
      <c r="G20" s="41"/>
      <c r="H20" s="41"/>
    </row>
    <row r="21" spans="1:8" ht="24.95" customHeight="1" x14ac:dyDescent="0.2">
      <c r="A21" s="93" t="s">
        <v>40</v>
      </c>
      <c r="B21" s="94"/>
      <c r="C21" s="19">
        <f>SUM(C3:C20)</f>
        <v>351</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2025-05-23T19:38:53Z</dcterms:modified>
  <cp:category/>
  <cp:contentStatus/>
</cp:coreProperties>
</file>